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2" windowWidth="23256" windowHeight="13176"/>
  </bookViews>
  <sheets>
    <sheet name="Sheet1" sheetId="1" r:id="rId1"/>
    <sheet name="Sheet5" sheetId="5" state="hidden" r:id="rId2"/>
    <sheet name="Sheet4" sheetId="4" state="hidden" r:id="rId3"/>
    <sheet name="Sheet6" sheetId="6" state="hidden" r:id="rId4"/>
    <sheet name="Sheet2" sheetId="7" state="hidden" r:id="rId5"/>
  </sheets>
  <definedNames>
    <definedName name="CompletionType">Sheet6!$A$1:$A$2</definedName>
    <definedName name="Hispanic">Sheet2!$A$10:$A$11</definedName>
    <definedName name="JCrimes">Sheet5!$C$7</definedName>
    <definedName name="JJRICrimes">Sheet5!$C$2:$C$160</definedName>
    <definedName name="JuvCrimes">Sheet5!$C$2:$C$160</definedName>
    <definedName name="JuvenileCrimes">Sheet5!$C$2:$C$159</definedName>
    <definedName name="Offense">#REF!</definedName>
    <definedName name="OffenseTest">#REF!</definedName>
    <definedName name="_xlnm.Print_Area" localSheetId="0">Sheet1!$A$1:$O$28</definedName>
    <definedName name="Race">Sheet2!$A$1:$A$7</definedName>
    <definedName name="SDCL">#REF!</definedName>
    <definedName name="Successful">Sheet6!$A$1:$A$2</definedName>
  </definedNames>
  <calcPr calcId="125725"/>
</workbook>
</file>

<file path=xl/calcChain.xml><?xml version="1.0" encoding="utf-8"?>
<calcChain xmlns="http://schemas.openxmlformats.org/spreadsheetml/2006/main">
  <c r="C36" i="5"/>
  <c r="C37"/>
  <c r="C38"/>
  <c r="C39"/>
  <c r="D10" i="1"/>
  <c r="D8"/>
  <c r="C151" i="5"/>
  <c r="C148"/>
  <c r="C126"/>
  <c r="C58"/>
  <c r="C49"/>
  <c r="C33"/>
  <c r="C14"/>
  <c r="C15"/>
  <c r="C16"/>
  <c r="C17"/>
  <c r="C18"/>
  <c r="C19"/>
  <c r="C20"/>
  <c r="C21"/>
  <c r="C22"/>
  <c r="C23"/>
  <c r="C24"/>
  <c r="C25"/>
  <c r="C26"/>
  <c r="C27"/>
  <c r="C28"/>
  <c r="C29"/>
  <c r="C30"/>
  <c r="C31"/>
  <c r="C32"/>
  <c r="C34"/>
  <c r="C35"/>
  <c r="C40"/>
  <c r="C41"/>
  <c r="C42"/>
  <c r="C43"/>
  <c r="C44"/>
  <c r="C45"/>
  <c r="C46"/>
  <c r="C47"/>
  <c r="C48"/>
  <c r="C50"/>
  <c r="C51"/>
  <c r="C52"/>
  <c r="C53"/>
  <c r="C54"/>
  <c r="C55"/>
  <c r="C56"/>
  <c r="C57"/>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7"/>
  <c r="C128"/>
  <c r="C129"/>
  <c r="C130"/>
  <c r="C131"/>
  <c r="C132"/>
  <c r="C133"/>
  <c r="C134"/>
  <c r="C135"/>
  <c r="C136"/>
  <c r="C137"/>
  <c r="C138"/>
  <c r="C139"/>
  <c r="C140"/>
  <c r="C141"/>
  <c r="C142"/>
  <c r="C143"/>
  <c r="C144"/>
  <c r="C145"/>
  <c r="C146"/>
  <c r="C147"/>
  <c r="C150"/>
  <c r="C152"/>
  <c r="C153"/>
  <c r="C154"/>
  <c r="C155"/>
  <c r="C156"/>
  <c r="C157"/>
  <c r="C158"/>
  <c r="C159"/>
  <c r="C3"/>
  <c r="C4"/>
  <c r="C5"/>
  <c r="C6"/>
  <c r="C7"/>
  <c r="C8"/>
  <c r="C9"/>
  <c r="C10"/>
  <c r="C11"/>
  <c r="C12"/>
  <c r="C13"/>
  <c r="C2"/>
</calcChain>
</file>

<file path=xl/sharedStrings.xml><?xml version="1.0" encoding="utf-8"?>
<sst xmlns="http://schemas.openxmlformats.org/spreadsheetml/2006/main" count="650" uniqueCount="638">
  <si>
    <t>Name of Diversion Program</t>
  </si>
  <si>
    <t>Name of Provider</t>
  </si>
  <si>
    <t>Provider Address</t>
  </si>
  <si>
    <t>Provider Phone Number</t>
  </si>
  <si>
    <t>Youth Age</t>
  </si>
  <si>
    <t>Youth Sex</t>
  </si>
  <si>
    <t>Youth Race</t>
  </si>
  <si>
    <t xml:space="preserve">Youth Ethnicity </t>
  </si>
  <si>
    <t>Provider Contact Person</t>
  </si>
  <si>
    <t>Boy Scouts of America</t>
  </si>
  <si>
    <t>M</t>
  </si>
  <si>
    <t>Black</t>
  </si>
  <si>
    <t>Completion Type</t>
  </si>
  <si>
    <t>Successful</t>
  </si>
  <si>
    <t>22-10-1;RIOT</t>
  </si>
  <si>
    <t>Receiving Stolen Property - Felony</t>
  </si>
  <si>
    <t>Sexual Exploitation</t>
  </si>
  <si>
    <t>Eluding</t>
  </si>
  <si>
    <t>Tampering with a Witness - Felony</t>
  </si>
  <si>
    <t>Juvenile Sexting prohibited</t>
  </si>
  <si>
    <t>Aggravated Incest</t>
  </si>
  <si>
    <t>Ingesting substance, except alcoholic beverage, for purpose of becoming intoxicated</t>
  </si>
  <si>
    <t>Intentionally causing bodily fluids to come in contact w/another person</t>
  </si>
  <si>
    <t>Disseminating material harmful to minors</t>
  </si>
  <si>
    <t>Possession of pistols by minors prohibited</t>
  </si>
  <si>
    <t>Invasion of Privacy</t>
  </si>
  <si>
    <t>Theft</t>
  </si>
  <si>
    <t>Unauthorized ingestion of a controlled drug or substance as felony</t>
  </si>
  <si>
    <t>Possession of firearms on or in elementary or secondary school premises or vehicle as misdemeanor</t>
  </si>
  <si>
    <t>Accessories to crime--Misdemeanors excepted</t>
  </si>
  <si>
    <t>Bribery (Voter, Commercial)</t>
  </si>
  <si>
    <t>Disturbance of School</t>
  </si>
  <si>
    <t>Misprison of a Felony</t>
  </si>
  <si>
    <t>Threat of law enforcement officer</t>
  </si>
  <si>
    <t>Threat law enf/family- misdoeanor</t>
  </si>
  <si>
    <t>Obstructing public official</t>
  </si>
  <si>
    <t>Resisting Arrest</t>
  </si>
  <si>
    <t xml:space="preserve">Obstruct Police </t>
  </si>
  <si>
    <t>False Reporting to Authorities</t>
  </si>
  <si>
    <t xml:space="preserve">Flight- Escape </t>
  </si>
  <si>
    <t>Concealment of prisoner</t>
  </si>
  <si>
    <t>Bribery (Public Official, Judicial Official)</t>
  </si>
  <si>
    <t>Commission of a felony while armed</t>
  </si>
  <si>
    <t>Discharg Firearm into vehicle or Occupied Structure</t>
  </si>
  <si>
    <t>Possession of firearm with altered serial number</t>
  </si>
  <si>
    <t>Reckless discharge of firearm or shooting of bow and arrow--Leaving trip device--Possession of loaded firearm while intoxicated</t>
  </si>
  <si>
    <t>Carrying pistol or revolver without a permit</t>
  </si>
  <si>
    <t>Manslaughter - 1st Degree</t>
  </si>
  <si>
    <t>Manslaughter - 2nd Degree</t>
  </si>
  <si>
    <t xml:space="preserve">Murder- 1st Degree </t>
  </si>
  <si>
    <t>Abortion unauthorized as a felony</t>
  </si>
  <si>
    <t>Simple Assault (1st or 2nd Offense)</t>
  </si>
  <si>
    <t>Simple Assault (3rd or Subsequent within 5 Years)</t>
  </si>
  <si>
    <t xml:space="preserve">Aggravated Assault </t>
  </si>
  <si>
    <t>Sliming</t>
  </si>
  <si>
    <t xml:space="preserve">Disorderly Conduct </t>
  </si>
  <si>
    <t xml:space="preserve">Kidnapping </t>
  </si>
  <si>
    <t>Stalking (First Offense)</t>
  </si>
  <si>
    <t xml:space="preserve">Stalking (Subsequent w/7 years, Victim </t>
  </si>
  <si>
    <t>Rape 1st- victim under 13</t>
  </si>
  <si>
    <t xml:space="preserve">Rape 2nd Degree </t>
  </si>
  <si>
    <t>Rape 3rd Degree</t>
  </si>
  <si>
    <t>Rape 4th Degree</t>
  </si>
  <si>
    <t>Sex. Contact w/under 16 &lt; 5 Years Age Difference</t>
  </si>
  <si>
    <t>Sex. Contact w/under 16 &gt; 3 Years Age Difference</t>
  </si>
  <si>
    <t>Sexual Contact offender &lt; 16 yoa and victim &lt; 16 yoa.</t>
  </si>
  <si>
    <t>Prostitution - Misdemeanor</t>
  </si>
  <si>
    <t>Promoting prostitution--Felony</t>
  </si>
  <si>
    <t>Indecent Exposure 1st or 2nd Offense</t>
  </si>
  <si>
    <t>Indecent Exposure 3rd Offense or Previous Adjudication as Sex Offender</t>
  </si>
  <si>
    <t>Gambling 1st Offense</t>
  </si>
  <si>
    <t>Gambling 2nd or Subsequent Offense</t>
  </si>
  <si>
    <t>Perjury - Misdemeanor</t>
  </si>
  <si>
    <t>Perjury-Felony Trial/Under Oath</t>
  </si>
  <si>
    <t xml:space="preserve">Robbery 1st Degree </t>
  </si>
  <si>
    <t xml:space="preserve">Robbery 2nd Degree </t>
  </si>
  <si>
    <t>Unauthorized use of Motor Vehicle</t>
  </si>
  <si>
    <t>Petty Theft Petty Theft 1= Class 1 Misdemeanor &gt;$400 &lt; $1000 Petty Theft 2=Class 2 Misdemeanor &lt;$400</t>
  </si>
  <si>
    <t>Theft - Grand &gt; $1000</t>
  </si>
  <si>
    <t>Sale of Stolen Property</t>
  </si>
  <si>
    <t>Insufficient Funds Checks &lt; $500</t>
  </si>
  <si>
    <t>Insufficient Funds Checks &gt; $500 or No Account</t>
  </si>
  <si>
    <t>Receipt of Stolen Property</t>
  </si>
  <si>
    <t>Burglary 1st-/Unlawful Entry: night, armed, injury</t>
  </si>
  <si>
    <t xml:space="preserve">Burglary Tools - Possess </t>
  </si>
  <si>
    <t>Aggravated Criminal Entry of a Motor Vehicle - Felony</t>
  </si>
  <si>
    <t>Criminal Entry of a Motor Vehicle - Misdemeanor</t>
  </si>
  <si>
    <t>Burglary 2nd/Occupied Unlawful Entry</t>
  </si>
  <si>
    <t>Burglary 3rd/Unlawful Entry- Unoccupied</t>
  </si>
  <si>
    <t xml:space="preserve">Arson 1st- know occupied </t>
  </si>
  <si>
    <t>Arson 2nd- wo know occupi</t>
  </si>
  <si>
    <t>Arson 3rd- unoccupied str</t>
  </si>
  <si>
    <t>Reckless burning or exploding</t>
  </si>
  <si>
    <t xml:space="preserve">Trespassing </t>
  </si>
  <si>
    <t>Conspiracy to commit offense--Punishment.</t>
  </si>
  <si>
    <t xml:space="preserve">Forgery </t>
  </si>
  <si>
    <t>False Personation</t>
  </si>
  <si>
    <t>Identity Theft</t>
  </si>
  <si>
    <t xml:space="preserve">Counterfeiting </t>
  </si>
  <si>
    <t>Inhabiting a Room/Controlled Substances</t>
  </si>
  <si>
    <t>Ingesting an illegal substance for the purpose of becoming intoxicated</t>
  </si>
  <si>
    <t>Huffing</t>
  </si>
  <si>
    <t xml:space="preserve">Violation drug free zone </t>
  </si>
  <si>
    <t>Possession with intent to manufacture, distribute or dispense controlled substance.</t>
  </si>
  <si>
    <t>Possess of Cont Substance</t>
  </si>
  <si>
    <t>Possess of Marijuana &gt; 2oz</t>
  </si>
  <si>
    <t>Possess of Marijuana &lt; 2oz</t>
  </si>
  <si>
    <t>Distribution of Marijuana &gt; 1/2 oz</t>
  </si>
  <si>
    <t>Distribution of Marijuana &lt; 1/2 oz</t>
  </si>
  <si>
    <t>Possession of Drug Para</t>
  </si>
  <si>
    <t>Delivery of Drug Para</t>
  </si>
  <si>
    <t xml:space="preserve">Threat - Terroristic </t>
  </si>
  <si>
    <t>Probation Violation (DNA Not Required: See Original Offense)</t>
  </si>
  <si>
    <t>Probation Violation (DNA Required: See Original Offense)</t>
  </si>
  <si>
    <t>Violation of a Protection Order</t>
  </si>
  <si>
    <t xml:space="preserve">Child Abuse </t>
  </si>
  <si>
    <t>Aftercare Violator-Failure to Comply</t>
  </si>
  <si>
    <t>CHINS</t>
  </si>
  <si>
    <t xml:space="preserve">Contrib to Delinquency </t>
  </si>
  <si>
    <t>Driving Under Influence 1st or 2nd Offense 32-23-3</t>
  </si>
  <si>
    <t>Driving Under Influence 3rd or Subsequent Offense</t>
  </si>
  <si>
    <t>Reckless Driving</t>
  </si>
  <si>
    <t>Careless Driving</t>
  </si>
  <si>
    <t>Failure to stop at the signal of law enforcement as misdemeanor.</t>
  </si>
  <si>
    <t>Aggravated Eluding Law Enforcement</t>
  </si>
  <si>
    <t>Tampering with a Motor Vehicle</t>
  </si>
  <si>
    <t>Possession of a Stolen Motor Vehicle</t>
  </si>
  <si>
    <t>Littering from a motor vehicle</t>
  </si>
  <si>
    <t>Purchase, possession, or consumption of beverage by person under twenty-one years prohibited</t>
  </si>
  <si>
    <t>Unregistered dispensing of Drugs or operation of a Pharmacy</t>
  </si>
  <si>
    <t>Failure to Appear On Misdemeanor Offense (DNA Not Required)</t>
  </si>
  <si>
    <t>Failure to Appear On Felony Charge (See DNA Required)</t>
  </si>
  <si>
    <t>Manufacture, sale, or possession of adulterated, misbranded or improperly labeled nonalcoholic beverage or concentrate as petty offense.</t>
  </si>
  <si>
    <t>Mistreatment, torture or cruelty to animal of another-Class I Misdemeanor</t>
  </si>
  <si>
    <t>Interference with Emergency Communications Services</t>
  </si>
  <si>
    <t>Threatening or harassing contacts by telephone or other electronic communication device</t>
  </si>
  <si>
    <t>Harassing Communication Class 1 Misdemeanor</t>
  </si>
  <si>
    <t>Simple or aggravated assault against law enforcement officer</t>
  </si>
  <si>
    <t>Murder- 2nd Degree</t>
  </si>
  <si>
    <t>Possession, sale or use of unauthorized fireworks.</t>
  </si>
  <si>
    <t>Aiding, Abetting or Advising</t>
  </si>
  <si>
    <t>Failure to Report an Accident</t>
  </si>
  <si>
    <t>Posession, Sale, or Distribution of Substance for Intoxication</t>
  </si>
  <si>
    <t>Possession of Weapon on County Courthouse</t>
  </si>
  <si>
    <t>Entering or remaining in building--Misdemeanor</t>
  </si>
  <si>
    <t>Window Peeking on Private Property</t>
  </si>
  <si>
    <t>Felony Sexual Contact Offender &lt; 16 yoa</t>
  </si>
  <si>
    <t>Driving with Suspended License not revoked - Class 2 Misdemeanor</t>
  </si>
  <si>
    <t>Driving with suspended license revoked- Class 1 Misdemeanor</t>
  </si>
  <si>
    <t>22-30A-7F</t>
  </si>
  <si>
    <t>22-22-24.3</t>
  </si>
  <si>
    <t>32-33-18.1</t>
  </si>
  <si>
    <t>22-11-19</t>
  </si>
  <si>
    <t>26-10-33</t>
  </si>
  <si>
    <t>22-22A-3(2)</t>
  </si>
  <si>
    <t>22-42-15</t>
  </si>
  <si>
    <t>22-18-26.1</t>
  </si>
  <si>
    <t>22-24-28</t>
  </si>
  <si>
    <t>23-7-44</t>
  </si>
  <si>
    <t>22-10-5</t>
  </si>
  <si>
    <t>22-21-4M</t>
  </si>
  <si>
    <t>22-30A-1</t>
  </si>
  <si>
    <t>22-11A-2.1</t>
  </si>
  <si>
    <t>22-42-5.1</t>
  </si>
  <si>
    <t>13-32-7</t>
  </si>
  <si>
    <t>22-3-5</t>
  </si>
  <si>
    <t>13-31-6</t>
  </si>
  <si>
    <t>22-11-12M</t>
  </si>
  <si>
    <t>22-11-15.5</t>
  </si>
  <si>
    <t>22-11-15.6</t>
  </si>
  <si>
    <t>22-11-3</t>
  </si>
  <si>
    <t>22-11-4M</t>
  </si>
  <si>
    <t>22-11-6M</t>
  </si>
  <si>
    <t>22-11-9M</t>
  </si>
  <si>
    <t>22-11A-2</t>
  </si>
  <si>
    <t>22-11A-5F</t>
  </si>
  <si>
    <t>22-12-11</t>
  </si>
  <si>
    <t>22-14-12</t>
  </si>
  <si>
    <t>22-14-20F</t>
  </si>
  <si>
    <t>22-14-5F</t>
  </si>
  <si>
    <t>22-14-7M</t>
  </si>
  <si>
    <t>22-14-9</t>
  </si>
  <si>
    <t>22-16-15</t>
  </si>
  <si>
    <t>22-16-20</t>
  </si>
  <si>
    <t>22-16-4</t>
  </si>
  <si>
    <t>22-17-5</t>
  </si>
  <si>
    <t>22-18-1M</t>
  </si>
  <si>
    <t>22-18-1F</t>
  </si>
  <si>
    <t>22-18-1.1</t>
  </si>
  <si>
    <t>22-18-29.1</t>
  </si>
  <si>
    <t>22-18-35</t>
  </si>
  <si>
    <t>22-18-36</t>
  </si>
  <si>
    <t>22-19-1</t>
  </si>
  <si>
    <t>22-19A-1M</t>
  </si>
  <si>
    <t>22-19A-7</t>
  </si>
  <si>
    <t>22-22-1FA</t>
  </si>
  <si>
    <t>22-22-1FB</t>
  </si>
  <si>
    <t>22-22-1FC</t>
  </si>
  <si>
    <t>22-22-1.5</t>
  </si>
  <si>
    <t>22-22-7M</t>
  </si>
  <si>
    <t>22-22-7F</t>
  </si>
  <si>
    <t>22-22-7.3M</t>
  </si>
  <si>
    <t>22-23-1</t>
  </si>
  <si>
    <t>22-23-2</t>
  </si>
  <si>
    <t>22-24-1.2M</t>
  </si>
  <si>
    <t>22-24-1.2F</t>
  </si>
  <si>
    <t>22-24A-3.3</t>
  </si>
  <si>
    <t>22-25-1</t>
  </si>
  <si>
    <t>22-25-50</t>
  </si>
  <si>
    <t>22-29-1</t>
  </si>
  <si>
    <t>22-29-5</t>
  </si>
  <si>
    <t>22-30-7FA</t>
  </si>
  <si>
    <t>22-30-7FB</t>
  </si>
  <si>
    <t>22-30A-12</t>
  </si>
  <si>
    <t>22-30A-17M</t>
  </si>
  <si>
    <t>22-30A-17F</t>
  </si>
  <si>
    <t>22-30A-2M</t>
  </si>
  <si>
    <t>22-30A-24</t>
  </si>
  <si>
    <t>22-30A-25</t>
  </si>
  <si>
    <t>22-30A-7M</t>
  </si>
  <si>
    <t>22-30A-8.1</t>
  </si>
  <si>
    <t>22-32-1F</t>
  </si>
  <si>
    <t>22-32-17F</t>
  </si>
  <si>
    <t>22-32-19F</t>
  </si>
  <si>
    <t>22-32-20</t>
  </si>
  <si>
    <t>22-32-3F</t>
  </si>
  <si>
    <t>22-32-8F</t>
  </si>
  <si>
    <t>22-33-9.1</t>
  </si>
  <si>
    <t>22-33-9.2FA</t>
  </si>
  <si>
    <t>22-33-9.2FB</t>
  </si>
  <si>
    <t>22-33-9.3</t>
  </si>
  <si>
    <t>22-35-6</t>
  </si>
  <si>
    <t>22-3-8</t>
  </si>
  <si>
    <t>22-39-36F</t>
  </si>
  <si>
    <t>22-40-1M</t>
  </si>
  <si>
    <t>22-40-1F</t>
  </si>
  <si>
    <t>22-40-15</t>
  </si>
  <si>
    <t>22-42-11</t>
  </si>
  <si>
    <t>22-42-15MA</t>
  </si>
  <si>
    <t>22-42-15MB</t>
  </si>
  <si>
    <t>22-42-19F</t>
  </si>
  <si>
    <t>22-42-2F</t>
  </si>
  <si>
    <t>22-42-5F</t>
  </si>
  <si>
    <t>22-42-6FA</t>
  </si>
  <si>
    <t>22-42-6M</t>
  </si>
  <si>
    <t>22-42-7F</t>
  </si>
  <si>
    <t>22-42-7M</t>
  </si>
  <si>
    <t>22-42A-3M</t>
  </si>
  <si>
    <t>22-42A-4</t>
  </si>
  <si>
    <t>22-8-13</t>
  </si>
  <si>
    <t>23A-28-8M</t>
  </si>
  <si>
    <t>23A-28-8F</t>
  </si>
  <si>
    <t>25-10-13</t>
  </si>
  <si>
    <t>26-10-1</t>
  </si>
  <si>
    <t>26-11A-13</t>
  </si>
  <si>
    <t>26-9-1</t>
  </si>
  <si>
    <t>32-23-1</t>
  </si>
  <si>
    <t>32-23-4</t>
  </si>
  <si>
    <t>32-24-1M</t>
  </si>
  <si>
    <t>32-24-8</t>
  </si>
  <si>
    <t>32-33-18M</t>
  </si>
  <si>
    <t>32-33-18.2</t>
  </si>
  <si>
    <t>32-4-4M</t>
  </si>
  <si>
    <t>32-4-5</t>
  </si>
  <si>
    <t>34A-7-7</t>
  </si>
  <si>
    <t>35-9-2</t>
  </si>
  <si>
    <t>36-11-15</t>
  </si>
  <si>
    <t>36-20B-49M</t>
  </si>
  <si>
    <t>36-20B-49F</t>
  </si>
  <si>
    <t>39-13-10</t>
  </si>
  <si>
    <t>40-1-27</t>
  </si>
  <si>
    <t>49-31-29.2</t>
  </si>
  <si>
    <t>49-31-31M</t>
  </si>
  <si>
    <t>49-31-31A</t>
  </si>
  <si>
    <t>22-18-1.05</t>
  </si>
  <si>
    <t>22-16-7</t>
  </si>
  <si>
    <t>24-37-4</t>
  </si>
  <si>
    <t>22-3-3</t>
  </si>
  <si>
    <t>32-34-7</t>
  </si>
  <si>
    <t>22-42-15.1</t>
  </si>
  <si>
    <t>22-14-23</t>
  </si>
  <si>
    <t>22-35-5</t>
  </si>
  <si>
    <t>22-21-3</t>
  </si>
  <si>
    <t>22-22-7.3F</t>
  </si>
  <si>
    <t>32-12-65(M2)</t>
  </si>
  <si>
    <t>32-12-65(M1)</t>
  </si>
  <si>
    <t>22-30A-7FReceiving Stolen Property - Felony</t>
  </si>
  <si>
    <t>22-22-24.3Sexual Exploitation</t>
  </si>
  <si>
    <t>32-33-18.1Eluding</t>
  </si>
  <si>
    <t>22-11-19Tampering with a Witness - Felony</t>
  </si>
  <si>
    <t>26-10-33Juvenile Sexting prohibited</t>
  </si>
  <si>
    <t>22-22A-3(2)Aggravated Incest</t>
  </si>
  <si>
    <t>22-42-15Ingesting substance, except alcoholic beverage, for purpose of becoming intoxicated</t>
  </si>
  <si>
    <t>22-18-26.1Intentionally causing bodily fluids to come in contact w/another person</t>
  </si>
  <si>
    <t>22-24-28Disseminating material harmful to minors</t>
  </si>
  <si>
    <t>23-7-44Possession of pistols by minors prohibited</t>
  </si>
  <si>
    <t>22-10-5Aggravated riot as felony. Any person who carries a dangerous weapon while participating in a riot is guilty of aggravated riot. Aggravated riot is a Class 3 felony.</t>
  </si>
  <si>
    <t>22-21-4MInvasion of Privacy</t>
  </si>
  <si>
    <t>22-30A-1Theft</t>
  </si>
  <si>
    <t>22-11A-2.1Second degree escape--Felony. Any escape by a prisoner constitutes second degree escape if the prisoner effects the escape by means of failure to return to custody following an assignment or temporary leave granted for a specific purpose or limited period or leaves a nonsecure correctional facility without authorization. Second degree escape is a Class 5 felony.</t>
  </si>
  <si>
    <t>13-32-7Possession of firearms on or in elementary or secondary school premises or vehicle as misdemeanor</t>
  </si>
  <si>
    <t>42364Bribery (Voter, Commercial)</t>
  </si>
  <si>
    <t>13-31-6Disturbance of School</t>
  </si>
  <si>
    <t>22-11-12MMisprison of a Felony</t>
  </si>
  <si>
    <t>22-11-15.5Threat of law enforcement officer</t>
  </si>
  <si>
    <t>22-11-15.6Threat law enf/family- misdoeanor</t>
  </si>
  <si>
    <t>22-11-3Obstructing public official</t>
  </si>
  <si>
    <t>22-11-4MResisting Arrest</t>
  </si>
  <si>
    <t xml:space="preserve">22-11-6MObstruct Police </t>
  </si>
  <si>
    <t>22-11-9MFalse Reporting to Authorities</t>
  </si>
  <si>
    <t xml:space="preserve">22-11A-2Flight- Escape </t>
  </si>
  <si>
    <t>22-11A-5FConcealment of prisoner</t>
  </si>
  <si>
    <t>22-12-11Bribery (Public Official, Judicial Official)</t>
  </si>
  <si>
    <t>22-14-20FDischarg Firearm into vehicle or Occupied Structure</t>
  </si>
  <si>
    <t>22-14-5FPossession of firearm with altered serial number</t>
  </si>
  <si>
    <t>22-14-7MReckless discharge of firearm or shooting of bow and arrow--Leaving trip device--Possession of loaded firearm while intoxicated</t>
  </si>
  <si>
    <t>22-14-9Carrying pistol or revolver without a permit</t>
  </si>
  <si>
    <t>22-16-15Manslaughter - 1st Degree</t>
  </si>
  <si>
    <t>22-16-20Manslaughter - 2nd Degree</t>
  </si>
  <si>
    <t xml:space="preserve">22-16-4Murder- 1st Degree </t>
  </si>
  <si>
    <t>22-17-5Abortion unauthorized as a felony</t>
  </si>
  <si>
    <t>22-18-1MSimple Assault (1st or 2nd Offense)</t>
  </si>
  <si>
    <t>22-18-1FSimple Assault (3rd or Subsequent within 5 Years)</t>
  </si>
  <si>
    <t xml:space="preserve">22-18-1.1Aggravated Assault </t>
  </si>
  <si>
    <t>22-18-29.1Sliming</t>
  </si>
  <si>
    <t xml:space="preserve">22-18-35Disorderly Conduct </t>
  </si>
  <si>
    <t>22-19A-1MStalking (First Offense)</t>
  </si>
  <si>
    <t xml:space="preserve">22-19A-7Stalking (Subsequent w/7 years, Victim </t>
  </si>
  <si>
    <t>22-22-1FARape 1st- victim under 13</t>
  </si>
  <si>
    <t xml:space="preserve">22-22-1FBRape 2nd Degree </t>
  </si>
  <si>
    <t>22-22-1FCRape 3rd Degree</t>
  </si>
  <si>
    <t>22-22-1.5Rape 4th Degree</t>
  </si>
  <si>
    <t>22-22-7MSex. Contact w/under 16 &lt; 5 Years Age Difference</t>
  </si>
  <si>
    <t>22-22-7FSex. Contact w/under 16 &gt; 3 Years Age Difference</t>
  </si>
  <si>
    <t>22-22-7.3MSexual Contact offender &lt; 16 yoa and victim &lt; 16 yoa.</t>
  </si>
  <si>
    <t>22-23-1Prostitution - Misdemeanor</t>
  </si>
  <si>
    <t>22-23-2Promoting prostitution--Felony</t>
  </si>
  <si>
    <t>22-24-1.2MIndecent Exposure 1st or 2nd Offense</t>
  </si>
  <si>
    <t>22-24-1.2FIndecent Exposure 3rd Offense or Previous Adjudication as Sex Offender</t>
  </si>
  <si>
    <t>22-24A-3.3Distribution of Child Pornography SDCL 22-24a-3.3</t>
  </si>
  <si>
    <t>22-25-1Gambling 1st Offense</t>
  </si>
  <si>
    <t>22-25-50Gambling 2nd or Subsequent Offense</t>
  </si>
  <si>
    <t>22-29-1Perjury - Misdemeanor</t>
  </si>
  <si>
    <t xml:space="preserve">22-30-7FARobbery 1st Degree </t>
  </si>
  <si>
    <t xml:space="preserve">22-30-7FBRobbery 2nd Degree </t>
  </si>
  <si>
    <t>22-30A-12Unauthorized use of Motor Vehicle</t>
  </si>
  <si>
    <t>22-30A-17MPetty Theft Petty Theft 1= Class 1 Misdemeanor &gt;$400 &lt; $1000 Petty Theft 2=Class 2 Misdemeanor &lt;$400</t>
  </si>
  <si>
    <t>22-30A-17FTheft - Grand &gt; $1000</t>
  </si>
  <si>
    <t>22-30A-2MSale of Stolen Property</t>
  </si>
  <si>
    <t>22-30A-24Insufficient Funds Checks &lt; $500</t>
  </si>
  <si>
    <t>22-30A-25Insufficient Funds Checks &gt; $500 or No Account</t>
  </si>
  <si>
    <t>22-30A-7MReceipt of Stolen Property</t>
  </si>
  <si>
    <t>22-30A-8.1Credit Card-22-30A-8.1. Obtaining property or services with false credit card</t>
  </si>
  <si>
    <t>22-32-1FBurglary 1st-/Unlawful Entry: night, armed, injury</t>
  </si>
  <si>
    <t>22-32-19FAggravated Criminal Entry of a Motor Vehicle - Felony</t>
  </si>
  <si>
    <t>22-32-20Criminal Entry of a Motor Vehicle - Misdemeanor</t>
  </si>
  <si>
    <t>22-32-3FBurglary 2nd/Occupied Unlawful Entry</t>
  </si>
  <si>
    <t>22-32-8FBurglary 3rd/Unlawful Entry- Unoccupied</t>
  </si>
  <si>
    <t xml:space="preserve">22-33-9.1Arson 1st- know occupied </t>
  </si>
  <si>
    <t>22-33-9.2FAArson 2nd- wo know occupi</t>
  </si>
  <si>
    <t>22-33-9.2FBArson 3rd- unoccupied str</t>
  </si>
  <si>
    <t>22-33-9.3Reckless burning or exploding</t>
  </si>
  <si>
    <t>22-34-1MADamage to Property -2nd Degree</t>
  </si>
  <si>
    <t>22-34-1MBDamage to Property 3rd Degree</t>
  </si>
  <si>
    <t>22-34-1FADamage to Property- 1st Degree</t>
  </si>
  <si>
    <t>22-34-1FBDamage to Property-Aggravated Intentional</t>
  </si>
  <si>
    <t xml:space="preserve">22-35-6Trespassing </t>
  </si>
  <si>
    <t>22-3-8Conspiracy to commit offense--Punishment.</t>
  </si>
  <si>
    <t xml:space="preserve">22-39-36FForgery </t>
  </si>
  <si>
    <t>22-40-1MFalse Personation</t>
  </si>
  <si>
    <t>22-40-1FIdentity Theft</t>
  </si>
  <si>
    <t xml:space="preserve">22-40-15Counterfeiting </t>
  </si>
  <si>
    <t>22-42-11Inhabiting a Room/Controlled Substances</t>
  </si>
  <si>
    <t>22-42-15MAIngesting an illegal substance for the purpose of becoming intoxicated</t>
  </si>
  <si>
    <t>22-42-15MBHuffing</t>
  </si>
  <si>
    <t xml:space="preserve">22-42-19FViolation drug free zone </t>
  </si>
  <si>
    <t>22-42-2FPossession with intent to manufacture, distribute or dispense controlled substance.</t>
  </si>
  <si>
    <t>22-42-6FAPossess of Marijuana &gt; 2oz</t>
  </si>
  <si>
    <t>22-42-6MPossess of Marijuana &lt; 2oz</t>
  </si>
  <si>
    <t>22-42-7FDistribution of Marijuana &gt; 1/2 oz</t>
  </si>
  <si>
    <t>22-42-7MDistribution of Marijuana &lt; 1/2 oz</t>
  </si>
  <si>
    <t>22-42A-3MPossession of Drug Para</t>
  </si>
  <si>
    <t>22-42A-4Delivery of Drug Para</t>
  </si>
  <si>
    <t xml:space="preserve">22-8-13Threat - Terroristic </t>
  </si>
  <si>
    <t>23A-28-8MProbation Violation (DNA Not Required: See Original Offense)</t>
  </si>
  <si>
    <t>23A-28-8FProbation Violation (DNA Required: See Original Offense)</t>
  </si>
  <si>
    <t>25-10-13Violation of a Protection Order</t>
  </si>
  <si>
    <t xml:space="preserve">26-10-1Child Abuse </t>
  </si>
  <si>
    <t>26-11A-13Aftercare Violator-Failure to Comply</t>
  </si>
  <si>
    <t xml:space="preserve">26-9-1Contrib to Delinquency </t>
  </si>
  <si>
    <t>32-23-1Driving Under Influence 1st or 2nd Offense 32-23-3</t>
  </si>
  <si>
    <t>32-23-4Driving Under Influence 3rd or Subsequent Offense</t>
  </si>
  <si>
    <t>32-24-1MReckless Driving</t>
  </si>
  <si>
    <t>32-24-8Careless Driving</t>
  </si>
  <si>
    <t>32-33-18MFailure to stop at the signal of law enforcement as misdemeanor.</t>
  </si>
  <si>
    <t>32-33-18.2Aggravated Eluding Law Enforcement</t>
  </si>
  <si>
    <t>32-4-4MTampering with a Motor Vehicle</t>
  </si>
  <si>
    <t>32-4-5Possession of a Stolen Motor Vehicle</t>
  </si>
  <si>
    <t>34A-7-7Littering from a motor vehicle</t>
  </si>
  <si>
    <t>35-9-2Purchase, possession, or consumption of beverage by person under twenty-one years prohibited</t>
  </si>
  <si>
    <t>36-11-15Unregistered dispensing of Drugs or operation of a Pharmacy</t>
  </si>
  <si>
    <t>36-20B-49MFailure to Appear On Misdemeanor Offense (DNA Not Required)</t>
  </si>
  <si>
    <t>36-20B-49FFailure to Appear On Felony Charge (See DNA Required)</t>
  </si>
  <si>
    <t>39-13-10Manufacture, sale, or possession of adulterated, misbranded or improperly labeled nonalcoholic beverage or concentrate as petty offense.</t>
  </si>
  <si>
    <t>40-1-27Mistreatment, torture or cruelty to animal of another-Class I Misdemeanor</t>
  </si>
  <si>
    <t>49-31-29.2Interference with Emergency Communications Services</t>
  </si>
  <si>
    <t>49-31-31MThreatening or harassing contacts by telephone or other electronic communication device</t>
  </si>
  <si>
    <t>49-31-31AHarassing Communication Class 1 Misdemeanor</t>
  </si>
  <si>
    <t>22-18-1.05Simple or aggravated assault against law enforcement officer</t>
  </si>
  <si>
    <t>22-16-7Murder- 2nd Degree</t>
  </si>
  <si>
    <t>24-37-4Possession, sale or use of unauthorized fireworks.</t>
  </si>
  <si>
    <t>22-3-3Aiding, Abetting or Advising</t>
  </si>
  <si>
    <t>32-34-7Failure to Report an Accident</t>
  </si>
  <si>
    <t>22-42-15.1Posession, Sale, or Distribution of Substance for Intoxication</t>
  </si>
  <si>
    <t>22-14-23Possession of Weapon on County Courthouse</t>
  </si>
  <si>
    <t>22-35-5Entering or remaining in building--Misdemeanor</t>
  </si>
  <si>
    <t>22-21-3Window Peeking on Private Property</t>
  </si>
  <si>
    <t>22-22-7.3FFelony Sexual Contact Offender &lt; 16 yoa</t>
  </si>
  <si>
    <t>32-12-65(M2)Driving with Suspended License not revoked - Class 2 Misdemeanor</t>
  </si>
  <si>
    <t>32-12-65(M1)Driving with suspended license revoked- Class 1 Misdemeanor</t>
  </si>
  <si>
    <t>22-46-2;ABELABUSE OR NEGLECT OF ELDER OR DISABLED ADULT</t>
  </si>
  <si>
    <t>22-29-5;PJR6PERJURY (OTHER MANNER)</t>
  </si>
  <si>
    <t>47-30-6;ALCRALTERING CORPORATE RECORDS</t>
  </si>
  <si>
    <t>34-35A-3;ILRMIntent Render Fire Alarm System Inoper</t>
  </si>
  <si>
    <t>32-23-4.9;DWI6DWI 6TH</t>
  </si>
  <si>
    <t>26-10-1;CHABCHILD ABUSE- VICTIM AGE 7 OR OLDER</t>
  </si>
  <si>
    <t>26-10-1;CABUCHILD ABUSE- VICTIM UNDER AGE 7</t>
  </si>
  <si>
    <t>22-22-1(5);RPE5RAPE 3RD</t>
  </si>
  <si>
    <t>22-22-1(6);RAP6RAPE 3RD</t>
  </si>
  <si>
    <t xml:space="preserve">22-22-1(5);RPF4RAPE 4TH </t>
  </si>
  <si>
    <t>22-19-7.1;ENCHENTICING AWAY CHILD</t>
  </si>
  <si>
    <t>22-40-8;IDTHIDENTITY THEFT</t>
  </si>
  <si>
    <t xml:space="preserve">32-23-4;DWI3DWI 3RD </t>
  </si>
  <si>
    <t xml:space="preserve">32-23-4.6;DWI4DWI 4TH </t>
  </si>
  <si>
    <t xml:space="preserve">32-23-4.7;DWI5DWI 5TH </t>
  </si>
  <si>
    <t>23A-43-31;FAL6FAILURE TO APPEAR</t>
  </si>
  <si>
    <t>32-4-10;VHALPOSS VEHICLE W/ ALTERED SERIAL #</t>
  </si>
  <si>
    <t>25-7-16;NSPFNON SUPPORT OF CHILD</t>
  </si>
  <si>
    <t>32-34-5;HIT6HIT &amp; RUN WITH INJURY</t>
  </si>
  <si>
    <t xml:space="preserve">22-42-7;MRJ6DISTRIBUTION OF MJ: &gt;1 OZ/ &lt; ½ LB </t>
  </si>
  <si>
    <t>22-42-7;DSP5DISTRIBUTION OF MJ: &gt; 1 OZ/ &lt; ½ LB</t>
  </si>
  <si>
    <t>22-42-8;DRG1MISREPRESENTATION TO OBTAIN POSS CONT SUBST</t>
  </si>
  <si>
    <t>22-42-8;DRG3MISREPRESENTATION TO OBTAIN POSS CONT SUBST</t>
  </si>
  <si>
    <t>24-2-14(1);PEN1POSS OF ALCOHOL/ MJ BY INMATE</t>
  </si>
  <si>
    <t>24-2-14(2);PEN2POSS OF CONT SUBST BY INMATE</t>
  </si>
  <si>
    <t>24-2-14(3);PEN3POSS OF A WEAPON BY INMATE</t>
  </si>
  <si>
    <t>22-42-7;DGM6DIST MJ TO MINOR: &lt; ½ OZ</t>
  </si>
  <si>
    <t>22-42-7;MRJ7DIST OF MJ: ½ LB &lt; 1 LB</t>
  </si>
  <si>
    <t>22-42-7;DSP4DIST OF MJ: ½ LB &lt; 1 LB</t>
  </si>
  <si>
    <t>22-42-7;MRJDDIST OF MJ: &gt; 1 LB</t>
  </si>
  <si>
    <t>22-42-7;DST5DIST OF MJ: &gt; 1 LB</t>
  </si>
  <si>
    <t>22-42-7;DGM5DIST MJ TO MINOR: &lt;= 1 OZ</t>
  </si>
  <si>
    <t>22-42-7;DGM4DIST MJ TO MINOR: &gt; 1 OZ / &lt; ½ LB</t>
  </si>
  <si>
    <t>22-42-7;DGM3DIST MJ TO MINOR: &gt; ½ LB / &lt; 1 LB</t>
  </si>
  <si>
    <t>22-42-7;DGM2DIST MJ TO MINOR: &gt;= 1 LB</t>
  </si>
  <si>
    <t>24-1-26.1;PENSSEXUAL CONTACT WITH AN INMATE</t>
  </si>
  <si>
    <t xml:space="preserve">22-18-1;ASLFSIMPLE ASSAULT 3RD </t>
  </si>
  <si>
    <t>58-22-51;BAILFAIL TO REGISTER AS BONDSMAN</t>
  </si>
  <si>
    <t>40-14-2;LVSKILLEGAL IMPORTING LIVESTOCK</t>
  </si>
  <si>
    <t>22-22A-2;INCEINCEST</t>
  </si>
  <si>
    <t>32-33-18(2);ELDBELUDING A POLICE OFFICER</t>
  </si>
  <si>
    <t>24-2-22;PENNPOSS W/ INTENT TO DELIVER CONTRABAND TO AN INMATE</t>
  </si>
  <si>
    <t>38-19-36.5;MSAMMISHANDLING ANHYDROUS AMMONIA</t>
  </si>
  <si>
    <t>32-4-5;RECVRECEIVING/ TRANSFERRING STOLEN VEHICLE</t>
  </si>
  <si>
    <t>22-16-9;MURFMURDER 2ND</t>
  </si>
  <si>
    <t>22-42-7;DSP6DIST OF MJ: 1 OZ OR LESS</t>
  </si>
  <si>
    <t>25-7-15;ABCHDESERTION OF A CHLD</t>
  </si>
  <si>
    <t>22-12A-16;FALSIFICATION OF EVIDENCE</t>
  </si>
  <si>
    <t>22-11-10;COMPOUNDING A FELONY</t>
  </si>
  <si>
    <t>10-45-48.1;FAILURE TO PAY SALES TAX</t>
  </si>
  <si>
    <t>22-11-15;THREATENING JUDICIAL OFFICER</t>
  </si>
  <si>
    <t>22-11-28.1;FILE FALSE OR FORGED INSTRUMENT</t>
  </si>
  <si>
    <t>22-11-38;FAILURE TO NOTIFY LAW ENFORCEMENT OF DEATH OF CHILD</t>
  </si>
  <si>
    <t>22-12A-6BRIBERY</t>
  </si>
  <si>
    <t>22-14-12;COMMITTING A CRIME WHILE ARMED -1ST OFFENSE</t>
  </si>
  <si>
    <t>22-14-12;COMMITTING A CRIME WHILE ARMED -2ND OFFENSE</t>
  </si>
  <si>
    <t>22-14-15;POSS FIREARM BY FELON</t>
  </si>
  <si>
    <t>22-14-20;DISCH FIREARM AT OCCUPIED STRUCTURE (WITH BODILY INJURY)</t>
  </si>
  <si>
    <t>22-14-21DISCH FIREARM FROM MOVING VEHICLE</t>
  </si>
  <si>
    <t>22-14-6;POSS CONTROLLED WEAPON</t>
  </si>
  <si>
    <t>22-14-8;POSS CONCEALED WEAPON</t>
  </si>
  <si>
    <t>22-14A-22;FALSE REPORT OF BOMB</t>
  </si>
  <si>
    <t>22-16-41;VEHICULAR HOMICIDE</t>
  </si>
  <si>
    <t>22-18-1.1(7);AGGRAVATED ASSAULT - BABY</t>
  </si>
  <si>
    <t>22-18-29;ASSAULT BY PRISONER IN A COUNTY JAIL</t>
  </si>
  <si>
    <t>22-18-31;INTENTIONAL EXPOSURE TO HIV VIRUS</t>
  </si>
  <si>
    <t>22-18-36;VEHICULAR BATTERY</t>
  </si>
  <si>
    <t>22-19-1 (1);KIDNAPPING</t>
  </si>
  <si>
    <t>22-19-1 (2);KIDNAPPING-WITH GROSS PHYSICAL INJURY</t>
  </si>
  <si>
    <t>22-19-1 (3);KIDNAPPING-WITH GROSS PHYSICAL INJURY</t>
  </si>
  <si>
    <t>22-19-1.1;KIDNAPPING 2ND</t>
  </si>
  <si>
    <t>22-19-10;REMOVAL CHILD FROM STATE</t>
  </si>
  <si>
    <t>22-19A-16;VIOLATION OF PROTECTION ORDER</t>
  </si>
  <si>
    <t>22-19A-2;VIOLATION OF RESTRAINING ORDER/ STALKING</t>
  </si>
  <si>
    <t>22-19A-3;STALKING-SUBSEQUENT OFFENSES</t>
  </si>
  <si>
    <t>22-19A-7;STALKING OF A CHILD 12 OR YOUNGER</t>
  </si>
  <si>
    <t>22-22-1 (1);RAPE 1ST</t>
  </si>
  <si>
    <t xml:space="preserve">22-22-1(2);RAPE 2ND </t>
  </si>
  <si>
    <t>22-22-1(3);RAPE 3RD</t>
  </si>
  <si>
    <t>22-22-1(4);RAPE 3RD</t>
  </si>
  <si>
    <t>22-22-15;BIGAMY</t>
  </si>
  <si>
    <t>22-22-23;PHOTOGRAPHING A CHILD IN OBSCENE ACT</t>
  </si>
  <si>
    <t>22-22-24.2;POSS OF CHILD PORNOGRAPHY</t>
  </si>
  <si>
    <t>22-22-24.3;SEXUAL EXPLOITATION OF CHILD</t>
  </si>
  <si>
    <t>22-22-24.3;SEXUAL EXPLOITATION OF CHILD (SUBSEQUENT OFFENDER)</t>
  </si>
  <si>
    <t>22-22-24.5;SOLICITATION OF A MINOR- SUBSEQUENT OFFENSE</t>
  </si>
  <si>
    <t>22-22-24.5;SOLICITATION OF A MINOR</t>
  </si>
  <si>
    <t>22-22-29;SEXUAL PENETRATION BY PHYCOTHERIPIST</t>
  </si>
  <si>
    <t>22-22-30.1;CRIMINAL PEDOPHILE</t>
  </si>
  <si>
    <t>22-22-7.2;SEXUAL CONTACT W/ PERSON INCAPABLE OF CONSENTING</t>
  </si>
  <si>
    <t>22-22-7;SEX. CONT W/ CHILD &lt; 16 (SUBSEQUENT OFFENDER)</t>
  </si>
  <si>
    <t>22-22-7;SEX CONT W/CHILD &lt; 16</t>
  </si>
  <si>
    <t>22-22A-3;AGGRAVATED INCEST RELATED/FOSTER</t>
  </si>
  <si>
    <t>22-23-2;PROCURING PROSTITUTION</t>
  </si>
  <si>
    <t>22-24-1.2;INDECENT EXPOSURE</t>
  </si>
  <si>
    <t>22-24-1.3;INDECENT EXPOSURE INVOLVING A CHILD UNDER 13 YEARS OLD</t>
  </si>
  <si>
    <t>22-24A-5;SOLICITATION OF A MINOR</t>
  </si>
  <si>
    <t>22-24B-12.1;FAILURE TO REGISTER SEX OFFENDER- 2ND OFFENSE</t>
  </si>
  <si>
    <t>22-24B-12;SEX OFFENDER FAILURE TO UPDATE ADDRESS</t>
  </si>
  <si>
    <t>22-24B-2;FAIL TO REGISTER AS A SEX OFFENDER</t>
  </si>
  <si>
    <t>22-24B-23;VIOLATION OF COMMUNITY SAFETY ZONES</t>
  </si>
  <si>
    <t>22-24B-23;VIOLATION OF COMMUNITY SAFETY ZONES-SUBSEQUENT OFFENSE</t>
  </si>
  <si>
    <t xml:space="preserve">22-24B-31;FAILURE TO REGISTER AS A FOREIGN SEX OFFENDER </t>
  </si>
  <si>
    <t>22-24B-6;Failure to report change of enrollment or employment</t>
  </si>
  <si>
    <t>22-29-5;PERJURY (OTHER TRIAL)</t>
  </si>
  <si>
    <t>22-29-5;PERJURY OFFENSE (FELONY TRIAL)</t>
  </si>
  <si>
    <t>22-30A-17.1;AGGRAVATED GRAND THEFT</t>
  </si>
  <si>
    <t>22-30A-17;GRAND THEFT &gt; $100,000.00</t>
  </si>
  <si>
    <t>22-30A-17;GRAND THEFT &gt; $5,000.00</t>
  </si>
  <si>
    <t>22-30A-17;GRAND THEFT &gt; $2,500.00</t>
  </si>
  <si>
    <t>22-30A-17;GRAND THEFT &lt; $2,500.00</t>
  </si>
  <si>
    <t>22-30A-17;GRAND THEFT</t>
  </si>
  <si>
    <t>22-30A-24;ISF CHECK</t>
  </si>
  <si>
    <t>22-30A-24;AGGRAVATED INSUFFIENT FUND CHECK</t>
  </si>
  <si>
    <t>22-30A-25;AGGRAVATED NO ACCOUNT CHECK</t>
  </si>
  <si>
    <t>22-30A-25;NO ACCOUNT CHECK</t>
  </si>
  <si>
    <t>22-32-17;POSS BURGLARY TOOLS</t>
  </si>
  <si>
    <t>22-32-19;BURGLARY 4TH / AGGRAVATED CRIMINAL ENTRY OF A VEHICLE</t>
  </si>
  <si>
    <t xml:space="preserve">22-32-3BURGLARY 2ND </t>
  </si>
  <si>
    <t xml:space="preserve">22-32-8;BURGLARY 3RD </t>
  </si>
  <si>
    <t>22-33-10;Burn withing Structure where Person is Confined</t>
  </si>
  <si>
    <t>22-33-3;ARSON 3RD</t>
  </si>
  <si>
    <t>22-33-4;BURNING TO DEFRAUD</t>
  </si>
  <si>
    <t xml:space="preserve">22-33-9.1;ARSON 1ST </t>
  </si>
  <si>
    <t xml:space="preserve">22-33-9.2;ARSON 2ND </t>
  </si>
  <si>
    <t>22-33-9.3;RECKLESS BURNING</t>
  </si>
  <si>
    <t>22-34-1;Aggravated Intentional Damage to property &gt;$500,000</t>
  </si>
  <si>
    <t>22-34-1;Intentional damage to property &gt;$100,000&lt;$500,000</t>
  </si>
  <si>
    <t>22-34-1;Intentional damage to property&gt;$5,000&lt;$100,000</t>
  </si>
  <si>
    <t>22-34-1;Intentional damage to property &gt;$2,500&lt;$5,000</t>
  </si>
  <si>
    <t>22-34-1;Intentional damage to property&gt;$1,000&lt;$2,500</t>
  </si>
  <si>
    <t>22-34-1;DAMAGE TO PROPERTY</t>
  </si>
  <si>
    <t>22-34-1;AGGRAVATED DAMAGE TO PROPERTY</t>
  </si>
  <si>
    <t>22-34-28;INTERUPTION OF COMM, TRANSPORTATION OF UTILITY SERVICE</t>
  </si>
  <si>
    <t>22-3-5;ACCESSORY TO A CRIME</t>
  </si>
  <si>
    <t>22-39-38;POSS OF FORGED INSTRUMENT</t>
  </si>
  <si>
    <t>22-42-10;KEEPING A PLACE FOR USE OR SALE OF CS</t>
  </si>
  <si>
    <t>22-42-16;MAKE OR DEL FRAUD CONTROLLED SUBSTANCE</t>
  </si>
  <si>
    <t>22-42-2.1;DISTRIBUTION OF CS / PRESCRIPTION SCH II</t>
  </si>
  <si>
    <t>22-42-2;DIST CONT SUBST TO MINOR SCH I &amp; II</t>
  </si>
  <si>
    <t>22-42-2;DIST OF CS SCH I &amp; II 3 OR MORE (1,2,3,4,5)</t>
  </si>
  <si>
    <t>22-42-2;DISTRIBUTION OF CS SCH I &amp; II</t>
  </si>
  <si>
    <t>22-42-3;DIST CONT SUBST SCHED III</t>
  </si>
  <si>
    <t>22-42-3;DIST CONT SUBST TO MINOR SCH III</t>
  </si>
  <si>
    <t>22-42-4.1;DIST CONT SUBST SCH III &amp; IV PRESCRIPTIONS</t>
  </si>
  <si>
    <t>22-42-4;DIST CONT SUBST SCH IV</t>
  </si>
  <si>
    <t>22-42-4;DIST CONT SUBST TO A MINOR SCH IV</t>
  </si>
  <si>
    <t>22-42-4;DIST FLUNITRAZEPAM TO MINOR</t>
  </si>
  <si>
    <t>22-42-4;DIST FLUNITRAZEPAM</t>
  </si>
  <si>
    <t>22-42-5.1;Unauthorized ingestion of controlled substance</t>
  </si>
  <si>
    <t>22-42-5;POSS OF CONTROLLED SUBSTANCE</t>
  </si>
  <si>
    <t>22-42-6;POSS OF MJ: &gt; 2 OZ / &lt; ½ LB</t>
  </si>
  <si>
    <t>22-42-6;POSS OF MJ: &gt; ½ LB / &lt; 1 LB</t>
  </si>
  <si>
    <t>22-42-6;POSS OF MJ: 1 LB TO 10 LB</t>
  </si>
  <si>
    <t xml:space="preserve">22-42-6;POSS OF MJ: &gt; 10 LBS </t>
  </si>
  <si>
    <t>SDCL</t>
  </si>
  <si>
    <t>Crime</t>
  </si>
  <si>
    <t xml:space="preserve">Second degree escape--Felony. </t>
  </si>
  <si>
    <t>12-26-15</t>
  </si>
  <si>
    <t>Curfew/Loitering</t>
  </si>
  <si>
    <t>DOC aftercare violation</t>
  </si>
  <si>
    <t>Failure to follow a court order</t>
  </si>
  <si>
    <t>Possession of tobacco</t>
  </si>
  <si>
    <t>Court violation (Status offenders)</t>
  </si>
  <si>
    <t>Alcohol offenses (minors)</t>
  </si>
  <si>
    <t>Runaway</t>
  </si>
  <si>
    <t>Vehicular Battery</t>
  </si>
  <si>
    <t>Traffic offenses</t>
  </si>
  <si>
    <t>Truancy</t>
  </si>
  <si>
    <t>Ungovernable behavior</t>
  </si>
  <si>
    <t>26-10-20</t>
  </si>
  <si>
    <t>Smokeless tobacco</t>
  </si>
  <si>
    <t xml:space="preserve">Aggravated riot as felony. </t>
  </si>
  <si>
    <t>Obtaining property or services with false credit card</t>
  </si>
  <si>
    <t>Distribution of Child Pornography</t>
  </si>
  <si>
    <t>Referral Offense</t>
  </si>
  <si>
    <t>Other - note in comments</t>
  </si>
  <si>
    <t>Tobacco offenses</t>
  </si>
  <si>
    <t>Notes</t>
  </si>
  <si>
    <t>Possess of Cont Substance;22-42-5F</t>
  </si>
  <si>
    <t>Referral Date</t>
  </si>
  <si>
    <t>Completion Date</t>
  </si>
  <si>
    <t>Ex:</t>
  </si>
  <si>
    <t>none</t>
  </si>
  <si>
    <t xml:space="preserve">Sioux Empire Teen Court </t>
  </si>
  <si>
    <t>Year</t>
  </si>
  <si>
    <t>SFY2016</t>
  </si>
  <si>
    <t>These numbers are provided as an example. Please fill in with your numbers at the end of SFY2016</t>
  </si>
  <si>
    <r>
      <t xml:space="preserve">Total number of diversion program </t>
    </r>
    <r>
      <rPr>
        <b/>
        <sz val="11"/>
        <color theme="1"/>
        <rFont val="Calibri"/>
        <family val="2"/>
        <scheme val="minor"/>
      </rPr>
      <t>referrals</t>
    </r>
    <r>
      <rPr>
        <sz val="11"/>
        <color theme="1"/>
        <rFont val="Calibri"/>
        <family val="2"/>
        <scheme val="minor"/>
      </rPr>
      <t xml:space="preserve"> in SFY2016:</t>
    </r>
  </si>
  <si>
    <t>County:</t>
  </si>
  <si>
    <t>All fields must be completed per youth in order to be considered for payment. An example is provided below. 
If you cannot find an offense in the drop down list, please type the offense in the "Notes" column</t>
  </si>
  <si>
    <t>605-555-555</t>
  </si>
  <si>
    <t>John Smith</t>
  </si>
  <si>
    <t>000 N West Avenue, Sioux Falls</t>
  </si>
  <si>
    <r>
      <t xml:space="preserve">Total number of diversion program </t>
    </r>
    <r>
      <rPr>
        <b/>
        <sz val="11"/>
        <color theme="1"/>
        <rFont val="Calibri"/>
        <family val="2"/>
        <scheme val="minor"/>
      </rPr>
      <t>successful</t>
    </r>
    <r>
      <rPr>
        <sz val="11"/>
        <color theme="1"/>
        <rFont val="Calibri"/>
        <family val="2"/>
        <scheme val="minor"/>
      </rPr>
      <t xml:space="preserve"> </t>
    </r>
    <r>
      <rPr>
        <b/>
        <sz val="11"/>
        <color theme="1"/>
        <rFont val="Calibri"/>
        <family val="2"/>
        <scheme val="minor"/>
      </rPr>
      <t>completions</t>
    </r>
    <r>
      <rPr>
        <sz val="11"/>
        <color theme="1"/>
        <rFont val="Calibri"/>
        <family val="2"/>
        <scheme val="minor"/>
      </rPr>
      <t xml:space="preserve"> in SFY2016:</t>
    </r>
  </si>
  <si>
    <t>Successful Completion Percentage:</t>
  </si>
  <si>
    <t>Unsuccessful Completion Percentage:</t>
  </si>
  <si>
    <r>
      <t xml:space="preserve">Total number of diversion program </t>
    </r>
    <r>
      <rPr>
        <b/>
        <sz val="11"/>
        <color theme="1"/>
        <rFont val="Calibri"/>
        <family val="2"/>
        <scheme val="minor"/>
      </rPr>
      <t>unsuccessful</t>
    </r>
    <r>
      <rPr>
        <sz val="11"/>
        <color theme="1"/>
        <rFont val="Calibri"/>
        <family val="2"/>
        <scheme val="minor"/>
      </rPr>
      <t xml:space="preserve"> </t>
    </r>
    <r>
      <rPr>
        <b/>
        <sz val="11"/>
        <color theme="1"/>
        <rFont val="Calibri"/>
        <family val="2"/>
        <scheme val="minor"/>
      </rPr>
      <t>completions</t>
    </r>
    <r>
      <rPr>
        <sz val="11"/>
        <color theme="1"/>
        <rFont val="Calibri"/>
        <family val="2"/>
        <scheme val="minor"/>
      </rPr>
      <t xml:space="preserve"> in SFY2016:</t>
    </r>
  </si>
  <si>
    <t>Unsuccessful</t>
  </si>
  <si>
    <t>Asian</t>
  </si>
  <si>
    <t>Native American</t>
  </si>
  <si>
    <t>Native Hawaiian or Pacific Islander</t>
  </si>
  <si>
    <t xml:space="preserve">White </t>
  </si>
  <si>
    <t>Other</t>
  </si>
  <si>
    <t>Hispanic or Latino</t>
  </si>
  <si>
    <t>Hispanic</t>
  </si>
  <si>
    <t>Non-Hispanic</t>
  </si>
  <si>
    <t>26-8B-2CHINS</t>
  </si>
  <si>
    <t>26-8B-2</t>
  </si>
  <si>
    <t>22-34-1</t>
  </si>
  <si>
    <t>Damage to Property- Class 1 Misdemeanor</t>
  </si>
  <si>
    <t>Damage to Property -Class 2 Misdemeanor</t>
  </si>
  <si>
    <t>Damage to Property- Class 6 Felony</t>
  </si>
  <si>
    <t>Damage to Property- Class 4 Felony</t>
  </si>
  <si>
    <t>Damage to Property- Class 5 Felony</t>
  </si>
  <si>
    <t>Damage to Property- Class 3 Felony</t>
  </si>
  <si>
    <t>Damage to Property-Aggravated Intentional Class 2 Felony</t>
  </si>
  <si>
    <t>Data Collection Spreadsheet for South Dakota's JJRI Diversion Incentive Program (Updated 11/24/2015)</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</si>
</sst>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rgb="FF000000"/>
      <name val="Calibri"/>
      <family val="2"/>
    </font>
    <font>
      <b/>
      <sz val="12"/>
      <color theme="1"/>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D0D7E5"/>
      </right>
      <top style="thin">
        <color rgb="FF000000"/>
      </top>
      <bottom style="medium">
        <color rgb="FFD0D7E5"/>
      </bottom>
      <diagonal/>
    </border>
    <border>
      <left style="medium">
        <color rgb="FFD0D7E5"/>
      </left>
      <right style="thin">
        <color rgb="FF000000"/>
      </right>
      <top style="thin">
        <color rgb="FF000000"/>
      </top>
      <bottom style="medium">
        <color rgb="FFD0D7E5"/>
      </bottom>
      <diagonal/>
    </border>
    <border>
      <left style="thin">
        <color rgb="FF000000"/>
      </left>
      <right style="medium">
        <color rgb="FFD0D7E5"/>
      </right>
      <top style="medium">
        <color rgb="FFD0D7E5"/>
      </top>
      <bottom style="medium">
        <color rgb="FFD0D7E5"/>
      </bottom>
      <diagonal/>
    </border>
    <border>
      <left style="medium">
        <color rgb="FFD0D7E5"/>
      </left>
      <right style="thin">
        <color rgb="FF000000"/>
      </right>
      <top style="medium">
        <color rgb="FFD0D7E5"/>
      </top>
      <bottom style="medium">
        <color rgb="FFD0D7E5"/>
      </bottom>
      <diagonal/>
    </border>
    <border>
      <left style="thin">
        <color rgb="FF000000"/>
      </left>
      <right style="medium">
        <color rgb="FFD0D7E5"/>
      </right>
      <top style="medium">
        <color rgb="FFD0D7E5"/>
      </top>
      <bottom style="thin">
        <color rgb="FF000000"/>
      </bottom>
      <diagonal/>
    </border>
    <border>
      <left style="medium">
        <color rgb="FFD0D7E5"/>
      </left>
      <right style="thin">
        <color rgb="FF000000"/>
      </right>
      <top style="medium">
        <color rgb="FFD0D7E5"/>
      </top>
      <bottom style="thin">
        <color rgb="FF000000"/>
      </bottom>
      <diagonal/>
    </border>
    <border>
      <left style="medium">
        <color rgb="FFD0D7E5"/>
      </left>
      <right style="thin">
        <color rgb="FF000000"/>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7">
    <xf numFmtId="0" fontId="0" fillId="0" borderId="0" xfId="0"/>
    <xf numFmtId="0" fontId="0" fillId="0" borderId="0" xfId="0" applyAlignment="1">
      <alignment wrapText="1"/>
    </xf>
    <xf numFmtId="0" fontId="3" fillId="0" borderId="0" xfId="0" applyFont="1" applyAlignment="1">
      <alignment horizontal="center"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2" borderId="0" xfId="2"/>
    <xf numFmtId="14" fontId="4" fillId="3" borderId="4" xfId="0" quotePrefix="1" applyNumberFormat="1"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0" fillId="0" borderId="4" xfId="0" applyBorder="1"/>
    <xf numFmtId="0" fontId="0" fillId="0" borderId="4" xfId="0" quotePrefix="1" applyBorder="1"/>
    <xf numFmtId="0" fontId="0" fillId="0" borderId="8" xfId="0" applyBorder="1"/>
    <xf numFmtId="0" fontId="3" fillId="4" borderId="1" xfId="0" applyFont="1" applyFill="1" applyBorder="1" applyAlignment="1">
      <alignment horizontal="center" vertical="center" wrapText="1"/>
    </xf>
    <xf numFmtId="0" fontId="0" fillId="0" borderId="1" xfId="0" applyBorder="1" applyAlignment="1">
      <alignment wrapText="1"/>
    </xf>
    <xf numFmtId="0" fontId="0" fillId="5" borderId="1" xfId="0" applyFill="1" applyBorder="1" applyAlignment="1">
      <alignment horizontal="left" wrapText="1"/>
    </xf>
    <xf numFmtId="14" fontId="0" fillId="5" borderId="1" xfId="0" applyNumberFormat="1" applyFill="1" applyBorder="1" applyAlignment="1">
      <alignment horizontal="left" wrapText="1"/>
    </xf>
    <xf numFmtId="0" fontId="6" fillId="0" borderId="1" xfId="0" applyFont="1" applyBorder="1" applyAlignment="1">
      <alignment horizontal="center" wrapText="1"/>
    </xf>
    <xf numFmtId="9" fontId="6" fillId="5" borderId="1" xfId="1" applyFont="1" applyFill="1" applyBorder="1" applyAlignment="1">
      <alignment horizontal="center" wrapText="1"/>
    </xf>
    <xf numFmtId="0" fontId="0" fillId="0" borderId="0" xfId="0" applyAlignment="1">
      <alignment horizontal="left" wrapText="1"/>
    </xf>
    <xf numFmtId="1" fontId="0" fillId="0" borderId="1" xfId="0" applyNumberFormat="1" applyBorder="1" applyAlignment="1">
      <alignment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0" fillId="0" borderId="1" xfId="0" applyFill="1" applyBorder="1" applyAlignment="1">
      <alignment horizontal="left" wrapText="1"/>
    </xf>
    <xf numFmtId="0" fontId="5" fillId="0" borderId="0" xfId="0" applyFont="1" applyAlignment="1">
      <alignment wrapText="1"/>
    </xf>
    <xf numFmtId="0" fontId="0" fillId="6" borderId="1" xfId="0" applyFill="1" applyBorder="1" applyAlignment="1">
      <alignment horizontal="left" wrapText="1"/>
    </xf>
    <xf numFmtId="0" fontId="6" fillId="5" borderId="1" xfId="0" applyFont="1" applyFill="1" applyBorder="1" applyAlignment="1">
      <alignment horizontal="center" vertical="center" wrapText="1"/>
    </xf>
    <xf numFmtId="0" fontId="0" fillId="0" borderId="9" xfId="0" applyBorder="1" applyAlignment="1">
      <alignment horizontal="center" vertical="center" wrapText="1"/>
    </xf>
    <xf numFmtId="0" fontId="7" fillId="0" borderId="0" xfId="0" applyFont="1" applyAlignment="1">
      <alignment horizontal="left" wrapText="1"/>
    </xf>
    <xf numFmtId="0" fontId="8" fillId="0" borderId="0" xfId="0" applyFont="1" applyAlignment="1">
      <alignment horizontal="left"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0" fillId="4" borderId="1" xfId="0" applyFill="1" applyBorder="1" applyAlignment="1">
      <alignment horizontal="center" vertical="center" wrapText="1"/>
    </xf>
  </cellXfs>
  <cellStyles count="3">
    <cellStyle name="Neutral" xfId="2" builtinId="2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O63"/>
  <sheetViews>
    <sheetView tabSelected="1" zoomScaleNormal="100" workbookViewId="0">
      <selection activeCell="F4" sqref="F4"/>
    </sheetView>
  </sheetViews>
  <sheetFormatPr defaultColWidth="9.109375" defaultRowHeight="27.75" customHeight="1"/>
  <cols>
    <col min="1" max="1" width="3.5546875" style="1" bestFit="1" customWidth="1"/>
    <col min="2" max="2" width="11.33203125" style="1" customWidth="1"/>
    <col min="3" max="3" width="31.5546875" style="1" customWidth="1"/>
    <col min="4" max="4" width="30.109375" style="1" customWidth="1"/>
    <col min="5" max="5" width="41.88671875" style="1" customWidth="1"/>
    <col min="6" max="6" width="17.5546875" style="1" customWidth="1"/>
    <col min="7" max="7" width="20.6640625" style="1" customWidth="1"/>
    <col min="8" max="8" width="9.88671875" style="1" customWidth="1"/>
    <col min="9" max="9" width="10.109375" style="1" customWidth="1"/>
    <col min="10" max="10" width="18.109375" style="1" customWidth="1"/>
    <col min="11" max="11" width="14.44140625" style="1" customWidth="1"/>
    <col min="12" max="12" width="41.109375" style="1" customWidth="1"/>
    <col min="13" max="13" width="11.6640625" style="1" customWidth="1"/>
    <col min="14" max="14" width="14.44140625" style="1" customWidth="1"/>
    <col min="15" max="15" width="10.88671875" style="1" customWidth="1"/>
    <col min="16" max="16384" width="9.109375" style="1"/>
  </cols>
  <sheetData>
    <row r="1" spans="1:15" ht="27.75" customHeight="1">
      <c r="A1" s="31" t="s">
        <v>637</v>
      </c>
      <c r="B1" s="31"/>
      <c r="C1" s="31"/>
      <c r="D1" s="31"/>
      <c r="E1" s="31"/>
      <c r="F1" s="31"/>
      <c r="G1" s="31"/>
    </row>
    <row r="2" spans="1:15" ht="47.25" customHeight="1">
      <c r="A2" s="32" t="s">
        <v>610</v>
      </c>
      <c r="B2" s="32"/>
      <c r="C2" s="32"/>
      <c r="D2" s="32"/>
      <c r="E2" s="32"/>
      <c r="F2" s="32"/>
      <c r="G2" s="32"/>
    </row>
    <row r="3" spans="1:15" ht="16.5" customHeight="1"/>
    <row r="4" spans="1:15" ht="27.75" customHeight="1">
      <c r="A4" s="29" t="s">
        <v>605</v>
      </c>
      <c r="B4" s="29"/>
      <c r="C4" s="29"/>
      <c r="D4" s="24" t="s">
        <v>606</v>
      </c>
    </row>
    <row r="5" spans="1:15" ht="27.75" customHeight="1">
      <c r="A5" s="33" t="s">
        <v>609</v>
      </c>
      <c r="B5" s="34"/>
      <c r="C5" s="35"/>
      <c r="D5" s="25"/>
    </row>
    <row r="6" spans="1:15" ht="31.5" customHeight="1">
      <c r="A6" s="36" t="s">
        <v>608</v>
      </c>
      <c r="B6" s="36"/>
      <c r="C6" s="36"/>
      <c r="D6" s="20">
        <v>65</v>
      </c>
      <c r="E6" s="30" t="s">
        <v>607</v>
      </c>
    </row>
    <row r="7" spans="1:15" ht="31.5" customHeight="1">
      <c r="A7" s="36" t="s">
        <v>614</v>
      </c>
      <c r="B7" s="36"/>
      <c r="C7" s="36"/>
      <c r="D7" s="20">
        <v>58</v>
      </c>
      <c r="E7" s="30"/>
      <c r="L7" s="27"/>
      <c r="M7" s="27"/>
      <c r="N7" s="27"/>
    </row>
    <row r="8" spans="1:15" ht="27.75" customHeight="1">
      <c r="A8" s="29" t="s">
        <v>615</v>
      </c>
      <c r="B8" s="29"/>
      <c r="C8" s="29"/>
      <c r="D8" s="21">
        <f>D7/D6</f>
        <v>0.89230769230769236</v>
      </c>
      <c r="E8" s="30"/>
      <c r="L8" s="27"/>
      <c r="M8" s="27"/>
      <c r="N8" s="27"/>
    </row>
    <row r="9" spans="1:15" ht="31.5" customHeight="1">
      <c r="A9" s="36" t="s">
        <v>617</v>
      </c>
      <c r="B9" s="36"/>
      <c r="C9" s="36"/>
      <c r="D9" s="20">
        <v>7</v>
      </c>
      <c r="E9" s="30"/>
      <c r="L9" s="27"/>
      <c r="M9" s="27"/>
      <c r="N9" s="27"/>
    </row>
    <row r="10" spans="1:15" ht="27.75" customHeight="1">
      <c r="A10" s="29" t="s">
        <v>616</v>
      </c>
      <c r="B10" s="29"/>
      <c r="C10" s="29"/>
      <c r="D10" s="21">
        <f>(D9/D6)</f>
        <v>0.1076923076923077</v>
      </c>
      <c r="E10" s="30"/>
    </row>
    <row r="12" spans="1:15" s="2" customFormat="1" ht="36.75" customHeight="1">
      <c r="A12" s="16"/>
      <c r="B12" s="16" t="s">
        <v>600</v>
      </c>
      <c r="C12" s="16" t="s">
        <v>0</v>
      </c>
      <c r="D12" s="16" t="s">
        <v>1</v>
      </c>
      <c r="E12" s="16" t="s">
        <v>2</v>
      </c>
      <c r="F12" s="16" t="s">
        <v>3</v>
      </c>
      <c r="G12" s="16" t="s">
        <v>8</v>
      </c>
      <c r="H12" s="16" t="s">
        <v>4</v>
      </c>
      <c r="I12" s="16" t="s">
        <v>5</v>
      </c>
      <c r="J12" s="16" t="s">
        <v>6</v>
      </c>
      <c r="K12" s="16" t="s">
        <v>7</v>
      </c>
      <c r="L12" s="16" t="s">
        <v>595</v>
      </c>
      <c r="M12" s="16" t="s">
        <v>601</v>
      </c>
      <c r="N12" s="16" t="s">
        <v>12</v>
      </c>
      <c r="O12" s="16" t="s">
        <v>598</v>
      </c>
    </row>
    <row r="13" spans="1:15" s="22" customFormat="1" ht="27.75" customHeight="1">
      <c r="A13" s="18" t="s">
        <v>602</v>
      </c>
      <c r="B13" s="19">
        <v>42186</v>
      </c>
      <c r="C13" s="18" t="s">
        <v>604</v>
      </c>
      <c r="D13" s="18" t="s">
        <v>9</v>
      </c>
      <c r="E13" s="18" t="s">
        <v>613</v>
      </c>
      <c r="F13" s="18" t="s">
        <v>611</v>
      </c>
      <c r="G13" s="18" t="s">
        <v>612</v>
      </c>
      <c r="H13" s="18">
        <v>14</v>
      </c>
      <c r="I13" s="18" t="s">
        <v>10</v>
      </c>
      <c r="J13" s="18" t="s">
        <v>11</v>
      </c>
      <c r="K13" s="18" t="s">
        <v>626</v>
      </c>
      <c r="L13" s="18" t="s">
        <v>599</v>
      </c>
      <c r="M13" s="19">
        <v>42249</v>
      </c>
      <c r="N13" s="18" t="s">
        <v>13</v>
      </c>
      <c r="O13" s="18" t="s">
        <v>603</v>
      </c>
    </row>
    <row r="14" spans="1:15" ht="25.5" customHeight="1">
      <c r="A14" s="17">
        <v>1</v>
      </c>
      <c r="B14" s="17"/>
      <c r="C14" s="17"/>
      <c r="D14" s="17"/>
      <c r="E14" s="17"/>
      <c r="F14" s="17"/>
      <c r="G14" s="17"/>
      <c r="H14" s="17"/>
      <c r="I14" s="17"/>
      <c r="J14" s="28"/>
      <c r="K14" s="28"/>
      <c r="L14" s="17"/>
      <c r="M14" s="17"/>
      <c r="N14" s="26"/>
      <c r="O14" s="17"/>
    </row>
    <row r="15" spans="1:15" ht="27.75" customHeight="1">
      <c r="A15" s="17">
        <v>2</v>
      </c>
      <c r="B15" s="17"/>
      <c r="C15" s="17"/>
      <c r="D15" s="17"/>
      <c r="E15" s="17"/>
      <c r="F15" s="17"/>
      <c r="G15" s="17"/>
      <c r="H15" s="17"/>
      <c r="I15" s="17"/>
      <c r="J15" s="28"/>
      <c r="K15" s="28"/>
      <c r="L15" s="17"/>
      <c r="M15" s="17"/>
      <c r="N15" s="26"/>
      <c r="O15" s="17"/>
    </row>
    <row r="16" spans="1:15" ht="27.75" customHeight="1">
      <c r="A16" s="23">
        <v>3</v>
      </c>
      <c r="B16" s="17"/>
      <c r="C16" s="17"/>
      <c r="D16" s="17"/>
      <c r="E16" s="17"/>
      <c r="F16" s="17"/>
      <c r="G16" s="17"/>
      <c r="H16" s="17"/>
      <c r="I16" s="17"/>
      <c r="J16" s="28"/>
      <c r="K16" s="28"/>
      <c r="L16" s="17"/>
      <c r="M16" s="17"/>
      <c r="N16" s="26"/>
      <c r="O16" s="17"/>
    </row>
    <row r="17" spans="1:15" ht="27.75" customHeight="1">
      <c r="A17" s="17">
        <v>4</v>
      </c>
      <c r="B17" s="17"/>
      <c r="C17" s="17"/>
      <c r="D17" s="17"/>
      <c r="E17" s="17"/>
      <c r="F17" s="17"/>
      <c r="G17" s="17"/>
      <c r="H17" s="17"/>
      <c r="I17" s="17"/>
      <c r="J17" s="28"/>
      <c r="K17" s="28"/>
      <c r="L17" s="17"/>
      <c r="M17" s="17"/>
      <c r="N17" s="26"/>
      <c r="O17" s="17"/>
    </row>
    <row r="18" spans="1:15" ht="27.75" customHeight="1">
      <c r="A18" s="17">
        <v>5</v>
      </c>
      <c r="B18" s="17"/>
      <c r="C18" s="17"/>
      <c r="D18" s="17"/>
      <c r="E18" s="17"/>
      <c r="F18" s="17"/>
      <c r="G18" s="17"/>
      <c r="H18" s="17"/>
      <c r="I18" s="17"/>
      <c r="J18" s="28"/>
      <c r="K18" s="28"/>
      <c r="L18" s="17"/>
      <c r="M18" s="17"/>
      <c r="N18" s="26"/>
      <c r="O18" s="17"/>
    </row>
    <row r="19" spans="1:15" ht="27.75" customHeight="1">
      <c r="A19" s="23">
        <v>6</v>
      </c>
      <c r="B19" s="17"/>
      <c r="C19" s="17"/>
      <c r="D19" s="17"/>
      <c r="E19" s="17"/>
      <c r="F19" s="17"/>
      <c r="G19" s="17"/>
      <c r="H19" s="17"/>
      <c r="I19" s="17"/>
      <c r="J19" s="28"/>
      <c r="K19" s="28"/>
      <c r="L19" s="17"/>
      <c r="M19" s="17"/>
      <c r="N19" s="26"/>
      <c r="O19" s="17"/>
    </row>
    <row r="20" spans="1:15" ht="27.75" customHeight="1">
      <c r="A20" s="17">
        <v>7</v>
      </c>
      <c r="B20" s="17"/>
      <c r="C20" s="17"/>
      <c r="D20" s="17"/>
      <c r="E20" s="17"/>
      <c r="F20" s="17"/>
      <c r="G20" s="17"/>
      <c r="H20" s="17"/>
      <c r="I20" s="17"/>
      <c r="J20" s="28"/>
      <c r="K20" s="28"/>
      <c r="L20" s="17"/>
      <c r="M20" s="17"/>
      <c r="N20" s="26"/>
      <c r="O20" s="17"/>
    </row>
    <row r="21" spans="1:15" ht="27.75" customHeight="1">
      <c r="A21" s="17">
        <v>8</v>
      </c>
      <c r="B21" s="17"/>
      <c r="C21" s="17"/>
      <c r="D21" s="17"/>
      <c r="E21" s="17"/>
      <c r="F21" s="17"/>
      <c r="G21" s="17"/>
      <c r="H21" s="17"/>
      <c r="I21" s="17"/>
      <c r="J21" s="28"/>
      <c r="K21" s="28"/>
      <c r="L21" s="17"/>
      <c r="M21" s="17"/>
      <c r="N21" s="26"/>
      <c r="O21" s="17"/>
    </row>
    <row r="22" spans="1:15" ht="27.75" customHeight="1">
      <c r="A22" s="23">
        <v>9</v>
      </c>
      <c r="B22" s="17"/>
      <c r="C22" s="17"/>
      <c r="D22" s="17"/>
      <c r="E22" s="17"/>
      <c r="F22" s="17"/>
      <c r="G22" s="17"/>
      <c r="H22" s="17"/>
      <c r="I22" s="17"/>
      <c r="J22" s="28"/>
      <c r="K22" s="28"/>
      <c r="L22" s="17"/>
      <c r="M22" s="17"/>
      <c r="N22" s="26"/>
      <c r="O22" s="17"/>
    </row>
    <row r="23" spans="1:15" ht="27.75" customHeight="1">
      <c r="A23" s="17">
        <v>10</v>
      </c>
      <c r="B23" s="17"/>
      <c r="C23" s="17"/>
      <c r="D23" s="17"/>
      <c r="E23" s="17"/>
      <c r="F23" s="17"/>
      <c r="G23" s="17"/>
      <c r="H23" s="17"/>
      <c r="I23" s="17"/>
      <c r="J23" s="28"/>
      <c r="K23" s="28"/>
      <c r="L23" s="17"/>
      <c r="M23" s="17"/>
      <c r="N23" s="26"/>
      <c r="O23" s="17"/>
    </row>
    <row r="24" spans="1:15" ht="27.75" customHeight="1">
      <c r="A24" s="17">
        <v>11</v>
      </c>
      <c r="B24" s="17"/>
      <c r="C24" s="17"/>
      <c r="D24" s="17"/>
      <c r="E24" s="17"/>
      <c r="F24" s="17"/>
      <c r="G24" s="17"/>
      <c r="H24" s="17"/>
      <c r="I24" s="17"/>
      <c r="J24" s="28"/>
      <c r="K24" s="28"/>
      <c r="L24" s="17"/>
      <c r="M24" s="17"/>
      <c r="N24" s="26"/>
      <c r="O24" s="17"/>
    </row>
    <row r="25" spans="1:15" ht="27.75" customHeight="1">
      <c r="A25" s="23">
        <v>12</v>
      </c>
      <c r="B25" s="17"/>
      <c r="C25" s="17"/>
      <c r="D25" s="17"/>
      <c r="E25" s="17"/>
      <c r="F25" s="17"/>
      <c r="G25" s="17"/>
      <c r="H25" s="17"/>
      <c r="I25" s="17"/>
      <c r="J25" s="28"/>
      <c r="K25" s="28"/>
      <c r="L25" s="17"/>
      <c r="M25" s="17"/>
      <c r="N25" s="26"/>
      <c r="O25" s="17"/>
    </row>
    <row r="26" spans="1:15" ht="27.75" customHeight="1">
      <c r="A26" s="17">
        <v>13</v>
      </c>
      <c r="B26" s="17"/>
      <c r="C26" s="17"/>
      <c r="D26" s="17"/>
      <c r="E26" s="17"/>
      <c r="F26" s="17"/>
      <c r="G26" s="17"/>
      <c r="H26" s="17"/>
      <c r="I26" s="17"/>
      <c r="J26" s="28"/>
      <c r="K26" s="28"/>
      <c r="L26" s="17"/>
      <c r="M26" s="17"/>
      <c r="N26" s="26"/>
      <c r="O26" s="17"/>
    </row>
    <row r="27" spans="1:15" ht="27.75" customHeight="1">
      <c r="A27" s="17">
        <v>14</v>
      </c>
      <c r="B27" s="17"/>
      <c r="C27" s="17"/>
      <c r="D27" s="17"/>
      <c r="E27" s="17"/>
      <c r="F27" s="17"/>
      <c r="G27" s="17"/>
      <c r="H27" s="17"/>
      <c r="I27" s="17"/>
      <c r="J27" s="28"/>
      <c r="K27" s="28"/>
      <c r="L27" s="17"/>
      <c r="M27" s="17"/>
      <c r="N27" s="26"/>
      <c r="O27" s="17"/>
    </row>
    <row r="28" spans="1:15" ht="27.75" customHeight="1">
      <c r="A28" s="23">
        <v>15</v>
      </c>
      <c r="B28" s="17"/>
      <c r="C28" s="17"/>
      <c r="D28" s="17"/>
      <c r="E28" s="17"/>
      <c r="F28" s="17"/>
      <c r="G28" s="17"/>
      <c r="H28" s="17"/>
      <c r="I28" s="17"/>
      <c r="J28" s="28"/>
      <c r="K28" s="28"/>
      <c r="L28" s="17"/>
      <c r="M28" s="17"/>
      <c r="N28" s="26"/>
      <c r="O28" s="17"/>
    </row>
    <row r="29" spans="1:15" ht="27.75" customHeight="1">
      <c r="A29" s="17">
        <v>16</v>
      </c>
      <c r="B29" s="17"/>
      <c r="C29" s="17"/>
      <c r="D29" s="17"/>
      <c r="E29" s="17"/>
      <c r="F29" s="17"/>
      <c r="G29" s="17"/>
      <c r="H29" s="17"/>
      <c r="I29" s="17"/>
      <c r="J29" s="28"/>
      <c r="K29" s="28"/>
      <c r="L29" s="17"/>
      <c r="M29" s="17"/>
      <c r="N29" s="26"/>
      <c r="O29" s="17"/>
    </row>
    <row r="30" spans="1:15" ht="27.75" customHeight="1">
      <c r="A30" s="17">
        <v>17</v>
      </c>
      <c r="B30" s="17"/>
      <c r="C30" s="17"/>
      <c r="D30" s="17"/>
      <c r="E30" s="17"/>
      <c r="F30" s="17"/>
      <c r="G30" s="17"/>
      <c r="H30" s="17"/>
      <c r="I30" s="17"/>
      <c r="J30" s="28"/>
      <c r="K30" s="28"/>
      <c r="L30" s="17"/>
      <c r="M30" s="17"/>
      <c r="N30" s="26"/>
      <c r="O30" s="17"/>
    </row>
    <row r="31" spans="1:15" ht="27.75" customHeight="1">
      <c r="A31" s="23">
        <v>18</v>
      </c>
      <c r="B31" s="17"/>
      <c r="C31" s="17"/>
      <c r="D31" s="17"/>
      <c r="E31" s="17"/>
      <c r="F31" s="17"/>
      <c r="G31" s="17"/>
      <c r="H31" s="17"/>
      <c r="I31" s="17"/>
      <c r="J31" s="28"/>
      <c r="K31" s="28"/>
      <c r="L31" s="17"/>
      <c r="M31" s="17"/>
      <c r="N31" s="26"/>
      <c r="O31" s="17"/>
    </row>
    <row r="32" spans="1:15" ht="27.75" customHeight="1">
      <c r="A32" s="17">
        <v>19</v>
      </c>
      <c r="B32" s="17"/>
      <c r="C32" s="17"/>
      <c r="D32" s="17"/>
      <c r="E32" s="17"/>
      <c r="F32" s="17"/>
      <c r="G32" s="17"/>
      <c r="H32" s="17"/>
      <c r="I32" s="17"/>
      <c r="J32" s="28"/>
      <c r="K32" s="28"/>
      <c r="L32" s="17"/>
      <c r="M32" s="17"/>
      <c r="N32" s="26"/>
      <c r="O32" s="17"/>
    </row>
    <row r="33" spans="1:15" ht="27.75" customHeight="1">
      <c r="A33" s="17">
        <v>20</v>
      </c>
      <c r="B33" s="17"/>
      <c r="C33" s="17"/>
      <c r="D33" s="17"/>
      <c r="E33" s="17"/>
      <c r="F33" s="17"/>
      <c r="G33" s="17"/>
      <c r="H33" s="17"/>
      <c r="I33" s="17"/>
      <c r="J33" s="28"/>
      <c r="K33" s="28"/>
      <c r="L33" s="17"/>
      <c r="M33" s="17"/>
      <c r="N33" s="26"/>
      <c r="O33" s="17"/>
    </row>
    <row r="34" spans="1:15" ht="27.75" customHeight="1">
      <c r="A34" s="23">
        <v>21</v>
      </c>
      <c r="B34" s="17"/>
      <c r="C34" s="17"/>
      <c r="D34" s="17"/>
      <c r="E34" s="17"/>
      <c r="F34" s="17"/>
      <c r="G34" s="17"/>
      <c r="H34" s="17"/>
      <c r="I34" s="17"/>
      <c r="J34" s="28"/>
      <c r="K34" s="28"/>
      <c r="L34" s="17"/>
      <c r="M34" s="17"/>
      <c r="N34" s="26"/>
      <c r="O34" s="17"/>
    </row>
    <row r="35" spans="1:15" ht="27.75" customHeight="1">
      <c r="A35" s="17">
        <v>22</v>
      </c>
      <c r="B35" s="17"/>
      <c r="C35" s="17"/>
      <c r="D35" s="17"/>
      <c r="E35" s="17"/>
      <c r="F35" s="17"/>
      <c r="G35" s="17"/>
      <c r="H35" s="17"/>
      <c r="I35" s="17"/>
      <c r="J35" s="28"/>
      <c r="K35" s="28"/>
      <c r="L35" s="17"/>
      <c r="M35" s="17"/>
      <c r="N35" s="26"/>
      <c r="O35" s="17"/>
    </row>
    <row r="36" spans="1:15" ht="27.75" customHeight="1">
      <c r="A36" s="17">
        <v>23</v>
      </c>
      <c r="B36" s="17"/>
      <c r="C36" s="17"/>
      <c r="D36" s="17"/>
      <c r="E36" s="17"/>
      <c r="F36" s="17"/>
      <c r="G36" s="17"/>
      <c r="H36" s="17"/>
      <c r="I36" s="17"/>
      <c r="J36" s="28"/>
      <c r="K36" s="28"/>
      <c r="L36" s="17"/>
      <c r="M36" s="17"/>
      <c r="N36" s="26"/>
      <c r="O36" s="17"/>
    </row>
    <row r="37" spans="1:15" ht="27.75" customHeight="1">
      <c r="A37" s="23">
        <v>24</v>
      </c>
      <c r="B37" s="17"/>
      <c r="C37" s="17"/>
      <c r="D37" s="17"/>
      <c r="E37" s="17"/>
      <c r="F37" s="17"/>
      <c r="G37" s="17"/>
      <c r="H37" s="17"/>
      <c r="I37" s="17"/>
      <c r="J37" s="28"/>
      <c r="K37" s="28"/>
      <c r="L37" s="17"/>
      <c r="M37" s="17"/>
      <c r="N37" s="26"/>
      <c r="O37" s="17"/>
    </row>
    <row r="38" spans="1:15" ht="27.75" customHeight="1">
      <c r="A38" s="17">
        <v>25</v>
      </c>
      <c r="B38" s="17"/>
      <c r="C38" s="17"/>
      <c r="D38" s="17"/>
      <c r="E38" s="17"/>
      <c r="F38" s="17"/>
      <c r="G38" s="17"/>
      <c r="H38" s="17"/>
      <c r="I38" s="17"/>
      <c r="J38" s="28"/>
      <c r="K38" s="28"/>
      <c r="L38" s="17"/>
      <c r="M38" s="17"/>
      <c r="N38" s="26"/>
      <c r="O38" s="17"/>
    </row>
    <row r="39" spans="1:15" ht="27.75" customHeight="1">
      <c r="A39" s="17">
        <v>26</v>
      </c>
      <c r="B39" s="17"/>
      <c r="C39" s="17"/>
      <c r="D39" s="17"/>
      <c r="E39" s="17"/>
      <c r="F39" s="17"/>
      <c r="G39" s="17"/>
      <c r="H39" s="17"/>
      <c r="I39" s="17"/>
      <c r="J39" s="28"/>
      <c r="K39" s="28"/>
      <c r="L39" s="17"/>
      <c r="M39" s="17"/>
      <c r="N39" s="26"/>
      <c r="O39" s="17"/>
    </row>
    <row r="40" spans="1:15" ht="27.75" customHeight="1">
      <c r="A40" s="23">
        <v>27</v>
      </c>
      <c r="B40" s="17"/>
      <c r="C40" s="17"/>
      <c r="D40" s="17"/>
      <c r="E40" s="17"/>
      <c r="F40" s="17"/>
      <c r="G40" s="17"/>
      <c r="H40" s="17"/>
      <c r="I40" s="17"/>
      <c r="J40" s="28"/>
      <c r="K40" s="28"/>
      <c r="L40" s="17"/>
      <c r="M40" s="17"/>
      <c r="N40" s="26"/>
      <c r="O40" s="17"/>
    </row>
    <row r="41" spans="1:15" ht="27.75" customHeight="1">
      <c r="A41" s="17">
        <v>28</v>
      </c>
      <c r="B41" s="17"/>
      <c r="C41" s="17"/>
      <c r="D41" s="17"/>
      <c r="E41" s="17"/>
      <c r="F41" s="17"/>
      <c r="G41" s="17"/>
      <c r="H41" s="17"/>
      <c r="I41" s="17"/>
      <c r="J41" s="28"/>
      <c r="K41" s="28"/>
      <c r="L41" s="17"/>
      <c r="M41" s="17"/>
      <c r="N41" s="26"/>
      <c r="O41" s="17"/>
    </row>
    <row r="42" spans="1:15" ht="27.75" customHeight="1">
      <c r="A42" s="17">
        <v>29</v>
      </c>
      <c r="B42" s="17"/>
      <c r="C42" s="17"/>
      <c r="D42" s="17"/>
      <c r="E42" s="17"/>
      <c r="F42" s="17"/>
      <c r="G42" s="17"/>
      <c r="H42" s="17"/>
      <c r="I42" s="17"/>
      <c r="J42" s="28"/>
      <c r="K42" s="28"/>
      <c r="L42" s="17"/>
      <c r="M42" s="17"/>
      <c r="N42" s="26"/>
      <c r="O42" s="17"/>
    </row>
    <row r="43" spans="1:15" ht="27.75" customHeight="1">
      <c r="A43" s="23">
        <v>30</v>
      </c>
      <c r="B43" s="17"/>
      <c r="C43" s="17"/>
      <c r="D43" s="17"/>
      <c r="E43" s="17"/>
      <c r="F43" s="17"/>
      <c r="G43" s="17"/>
      <c r="H43" s="17"/>
      <c r="I43" s="17"/>
      <c r="J43" s="28"/>
      <c r="K43" s="28"/>
      <c r="L43" s="17"/>
      <c r="M43" s="17"/>
      <c r="N43" s="26"/>
      <c r="O43" s="17"/>
    </row>
    <row r="44" spans="1:15" ht="27.75" customHeight="1">
      <c r="A44" s="17">
        <v>31</v>
      </c>
      <c r="B44" s="17"/>
      <c r="C44" s="17"/>
      <c r="D44" s="17"/>
      <c r="E44" s="17"/>
      <c r="F44" s="17"/>
      <c r="G44" s="17"/>
      <c r="H44" s="17"/>
      <c r="I44" s="17"/>
      <c r="J44" s="28"/>
      <c r="K44" s="28"/>
      <c r="L44" s="17"/>
      <c r="M44" s="17"/>
      <c r="N44" s="26"/>
      <c r="O44" s="17"/>
    </row>
    <row r="45" spans="1:15" ht="27.75" customHeight="1">
      <c r="A45" s="17">
        <v>32</v>
      </c>
      <c r="B45" s="17"/>
      <c r="C45" s="17"/>
      <c r="D45" s="17"/>
      <c r="E45" s="17"/>
      <c r="F45" s="17"/>
      <c r="G45" s="17"/>
      <c r="H45" s="17"/>
      <c r="I45" s="17"/>
      <c r="J45" s="28"/>
      <c r="K45" s="28"/>
      <c r="L45" s="17"/>
      <c r="M45" s="17"/>
      <c r="N45" s="26"/>
      <c r="O45" s="17"/>
    </row>
    <row r="46" spans="1:15" ht="27.75" customHeight="1">
      <c r="A46" s="23">
        <v>33</v>
      </c>
      <c r="B46" s="17"/>
      <c r="C46" s="17"/>
      <c r="D46" s="17"/>
      <c r="E46" s="17"/>
      <c r="F46" s="17"/>
      <c r="G46" s="17"/>
      <c r="H46" s="17"/>
      <c r="I46" s="17"/>
      <c r="J46" s="28"/>
      <c r="K46" s="28"/>
      <c r="L46" s="17"/>
      <c r="M46" s="17"/>
      <c r="N46" s="26"/>
      <c r="O46" s="17"/>
    </row>
    <row r="47" spans="1:15" ht="27.75" customHeight="1">
      <c r="A47" s="17">
        <v>34</v>
      </c>
      <c r="B47" s="17"/>
      <c r="C47" s="17"/>
      <c r="D47" s="17"/>
      <c r="E47" s="17"/>
      <c r="F47" s="17"/>
      <c r="G47" s="17"/>
      <c r="H47" s="17"/>
      <c r="I47" s="17"/>
      <c r="J47" s="28"/>
      <c r="K47" s="28"/>
      <c r="L47" s="17"/>
      <c r="M47" s="17"/>
      <c r="N47" s="26"/>
      <c r="O47" s="17"/>
    </row>
    <row r="48" spans="1:15" ht="27.75" customHeight="1">
      <c r="A48" s="17">
        <v>35</v>
      </c>
      <c r="B48" s="17"/>
      <c r="C48" s="17"/>
      <c r="D48" s="17"/>
      <c r="E48" s="17"/>
      <c r="F48" s="17"/>
      <c r="G48" s="17"/>
      <c r="H48" s="17"/>
      <c r="I48" s="17"/>
      <c r="J48" s="28"/>
      <c r="K48" s="28"/>
      <c r="L48" s="17"/>
      <c r="M48" s="17"/>
      <c r="N48" s="26"/>
      <c r="O48" s="17"/>
    </row>
    <row r="49" spans="1:15" ht="27.75" customHeight="1">
      <c r="A49" s="23">
        <v>36</v>
      </c>
      <c r="B49" s="17"/>
      <c r="C49" s="17"/>
      <c r="D49" s="17"/>
      <c r="E49" s="17"/>
      <c r="F49" s="17"/>
      <c r="G49" s="17"/>
      <c r="H49" s="17"/>
      <c r="I49" s="17"/>
      <c r="J49" s="28"/>
      <c r="K49" s="28"/>
      <c r="L49" s="17"/>
      <c r="M49" s="17"/>
      <c r="N49" s="26"/>
      <c r="O49" s="17"/>
    </row>
    <row r="50" spans="1:15" ht="27.75" customHeight="1">
      <c r="A50" s="17">
        <v>37</v>
      </c>
      <c r="B50" s="17"/>
      <c r="C50" s="17"/>
      <c r="D50" s="17"/>
      <c r="E50" s="17"/>
      <c r="F50" s="17"/>
      <c r="G50" s="17"/>
      <c r="H50" s="17"/>
      <c r="I50" s="17"/>
      <c r="J50" s="28"/>
      <c r="K50" s="28"/>
      <c r="L50" s="17"/>
      <c r="M50" s="17"/>
      <c r="N50" s="26"/>
      <c r="O50" s="17"/>
    </row>
    <row r="51" spans="1:15" ht="27.75" customHeight="1">
      <c r="A51" s="17">
        <v>38</v>
      </c>
      <c r="B51" s="17"/>
      <c r="C51" s="17"/>
      <c r="D51" s="17"/>
      <c r="E51" s="17"/>
      <c r="F51" s="17"/>
      <c r="G51" s="17"/>
      <c r="H51" s="17"/>
      <c r="I51" s="17"/>
      <c r="J51" s="28"/>
      <c r="K51" s="28"/>
      <c r="L51" s="17"/>
      <c r="M51" s="17"/>
      <c r="N51" s="26"/>
      <c r="O51" s="17"/>
    </row>
    <row r="52" spans="1:15" ht="27.75" customHeight="1">
      <c r="A52" s="23">
        <v>39</v>
      </c>
      <c r="B52" s="17"/>
      <c r="C52" s="17"/>
      <c r="D52" s="17"/>
      <c r="E52" s="17"/>
      <c r="F52" s="17"/>
      <c r="G52" s="17"/>
      <c r="H52" s="17"/>
      <c r="I52" s="17"/>
      <c r="J52" s="28"/>
      <c r="K52" s="28"/>
      <c r="L52" s="17"/>
      <c r="M52" s="17"/>
      <c r="N52" s="26"/>
      <c r="O52" s="17"/>
    </row>
    <row r="53" spans="1:15" ht="27.75" customHeight="1">
      <c r="A53" s="17">
        <v>40</v>
      </c>
      <c r="B53" s="17"/>
      <c r="C53" s="17"/>
      <c r="D53" s="17"/>
      <c r="E53" s="17"/>
      <c r="F53" s="17"/>
      <c r="G53" s="17"/>
      <c r="H53" s="17"/>
      <c r="I53" s="17"/>
      <c r="J53" s="28"/>
      <c r="K53" s="28"/>
      <c r="L53" s="17"/>
      <c r="M53" s="17"/>
      <c r="N53" s="26"/>
      <c r="O53" s="17"/>
    </row>
    <row r="54" spans="1:15" ht="27.75" customHeight="1">
      <c r="A54" s="17">
        <v>41</v>
      </c>
      <c r="B54" s="17"/>
      <c r="C54" s="17"/>
      <c r="D54" s="17"/>
      <c r="E54" s="17"/>
      <c r="F54" s="17"/>
      <c r="G54" s="17"/>
      <c r="H54" s="17"/>
      <c r="I54" s="17"/>
      <c r="J54" s="28"/>
      <c r="K54" s="28"/>
      <c r="L54" s="17"/>
      <c r="M54" s="17"/>
      <c r="N54" s="26"/>
      <c r="O54" s="17"/>
    </row>
    <row r="55" spans="1:15" ht="27.75" customHeight="1">
      <c r="A55" s="23">
        <v>42</v>
      </c>
      <c r="B55" s="17"/>
      <c r="C55" s="17"/>
      <c r="D55" s="17"/>
      <c r="E55" s="17"/>
      <c r="F55" s="17"/>
      <c r="G55" s="17"/>
      <c r="H55" s="17"/>
      <c r="I55" s="17"/>
      <c r="J55" s="28"/>
      <c r="K55" s="28"/>
      <c r="L55" s="17"/>
      <c r="M55" s="17"/>
      <c r="N55" s="26"/>
      <c r="O55" s="17"/>
    </row>
    <row r="56" spans="1:15" ht="27.75" customHeight="1">
      <c r="A56" s="17">
        <v>43</v>
      </c>
      <c r="B56" s="17"/>
      <c r="C56" s="17"/>
      <c r="D56" s="17"/>
      <c r="E56" s="17"/>
      <c r="F56" s="17"/>
      <c r="G56" s="17"/>
      <c r="H56" s="17"/>
      <c r="I56" s="17"/>
      <c r="J56" s="28"/>
      <c r="K56" s="28"/>
      <c r="L56" s="17"/>
      <c r="M56" s="17"/>
      <c r="N56" s="26"/>
      <c r="O56" s="17"/>
    </row>
    <row r="57" spans="1:15" ht="27.75" customHeight="1">
      <c r="A57" s="17">
        <v>44</v>
      </c>
      <c r="B57" s="17"/>
      <c r="C57" s="17"/>
      <c r="D57" s="17"/>
      <c r="E57" s="17"/>
      <c r="F57" s="17"/>
      <c r="G57" s="17"/>
      <c r="H57" s="17"/>
      <c r="I57" s="17"/>
      <c r="J57" s="28"/>
      <c r="K57" s="28"/>
      <c r="L57" s="17"/>
      <c r="M57" s="17"/>
      <c r="N57" s="26"/>
      <c r="O57" s="17"/>
    </row>
    <row r="58" spans="1:15" ht="27.75" customHeight="1">
      <c r="A58" s="23">
        <v>45</v>
      </c>
      <c r="B58" s="17"/>
      <c r="C58" s="17"/>
      <c r="D58" s="17"/>
      <c r="E58" s="17"/>
      <c r="F58" s="17"/>
      <c r="G58" s="17"/>
      <c r="H58" s="17"/>
      <c r="I58" s="17"/>
      <c r="J58" s="28"/>
      <c r="K58" s="28"/>
      <c r="L58" s="17"/>
      <c r="M58" s="17"/>
      <c r="N58" s="26"/>
      <c r="O58" s="17"/>
    </row>
    <row r="59" spans="1:15" ht="27.75" customHeight="1">
      <c r="A59" s="17">
        <v>46</v>
      </c>
      <c r="B59" s="17"/>
      <c r="C59" s="17"/>
      <c r="D59" s="17"/>
      <c r="E59" s="17"/>
      <c r="F59" s="17"/>
      <c r="G59" s="17"/>
      <c r="H59" s="17"/>
      <c r="I59" s="17"/>
      <c r="J59" s="28"/>
      <c r="K59" s="28"/>
      <c r="L59" s="17"/>
      <c r="M59" s="17"/>
      <c r="N59" s="26"/>
      <c r="O59" s="17"/>
    </row>
    <row r="60" spans="1:15" ht="27.75" customHeight="1">
      <c r="A60" s="17">
        <v>47</v>
      </c>
      <c r="B60" s="17"/>
      <c r="C60" s="17"/>
      <c r="D60" s="17"/>
      <c r="E60" s="17"/>
      <c r="F60" s="17"/>
      <c r="G60" s="17"/>
      <c r="H60" s="17"/>
      <c r="I60" s="17"/>
      <c r="J60" s="28"/>
      <c r="K60" s="28"/>
      <c r="L60" s="17"/>
      <c r="M60" s="17"/>
      <c r="N60" s="26"/>
      <c r="O60" s="17"/>
    </row>
    <row r="61" spans="1:15" ht="27.75" customHeight="1">
      <c r="A61" s="23">
        <v>48</v>
      </c>
      <c r="B61" s="17"/>
      <c r="C61" s="17"/>
      <c r="D61" s="17"/>
      <c r="E61" s="17"/>
      <c r="F61" s="17"/>
      <c r="G61" s="17"/>
      <c r="H61" s="17"/>
      <c r="I61" s="17"/>
      <c r="J61" s="28"/>
      <c r="K61" s="28"/>
      <c r="L61" s="17"/>
      <c r="M61" s="17"/>
      <c r="N61" s="26"/>
      <c r="O61" s="17"/>
    </row>
    <row r="62" spans="1:15" ht="27.75" customHeight="1">
      <c r="A62" s="17">
        <v>49</v>
      </c>
      <c r="B62" s="17"/>
      <c r="C62" s="17"/>
      <c r="D62" s="17"/>
      <c r="E62" s="17"/>
      <c r="F62" s="17"/>
      <c r="G62" s="17"/>
      <c r="H62" s="17"/>
      <c r="I62" s="17"/>
      <c r="J62" s="28"/>
      <c r="K62" s="28"/>
      <c r="L62" s="17"/>
      <c r="M62" s="17"/>
      <c r="N62" s="26"/>
      <c r="O62" s="17"/>
    </row>
    <row r="63" spans="1:15" ht="27.75" customHeight="1">
      <c r="A63" s="17">
        <v>50</v>
      </c>
      <c r="B63" s="17"/>
      <c r="C63" s="17"/>
      <c r="D63" s="17"/>
      <c r="E63" s="17"/>
      <c r="F63" s="17"/>
      <c r="G63" s="17"/>
      <c r="H63" s="17"/>
      <c r="I63" s="17"/>
      <c r="J63" s="28"/>
      <c r="K63" s="28"/>
      <c r="L63" s="17"/>
      <c r="M63" s="17"/>
      <c r="N63" s="26"/>
      <c r="O63" s="17"/>
    </row>
  </sheetData>
  <mergeCells count="10">
    <mergeCell ref="A10:C10"/>
    <mergeCell ref="E6:E10"/>
    <mergeCell ref="A1:G1"/>
    <mergeCell ref="A2:G2"/>
    <mergeCell ref="A4:C4"/>
    <mergeCell ref="A5:C5"/>
    <mergeCell ref="A6:C6"/>
    <mergeCell ref="A7:C7"/>
    <mergeCell ref="A8:C8"/>
    <mergeCell ref="A9:C9"/>
  </mergeCells>
  <dataValidations count="5">
    <dataValidation type="list" showErrorMessage="1" error="If crime is not listed, note in &quot;comments&quot; field" sqref="L13">
      <formula1>JJRICrimes</formula1>
    </dataValidation>
    <dataValidation type="list" allowBlank="1" showInputMessage="1" showErrorMessage="1" sqref="N13:N63">
      <formula1>CompletionType</formula1>
    </dataValidation>
    <dataValidation type="list" showErrorMessage="1" error="If crime is not listed, note in &quot;comments&quot; field" sqref="L14:L63">
      <formula1>JuvCrimes</formula1>
    </dataValidation>
    <dataValidation type="list" allowBlank="1" showInputMessage="1" showErrorMessage="1" sqref="J13:J63">
      <formula1>Race</formula1>
    </dataValidation>
    <dataValidation type="list" allowBlank="1" showInputMessage="1" showErrorMessage="1" sqref="K13:K63">
      <formula1>Hispanic</formula1>
    </dataValidation>
  </dataValidations>
  <pageMargins left="0.25" right="0.25" top="0.75" bottom="0.75" header="0.3" footer="0.3"/>
  <pageSetup scale="60" orientation="landscape" r:id="rId1"/>
  <headerFooter>
    <oddFooter>&amp;CUpdated on 11/24/2015</oddFooter>
  </headerFooter>
</worksheet>
</file>

<file path=xl/worksheets/sheet2.xml><?xml version="1.0" encoding="utf-8"?>
<worksheet xmlns="http://schemas.openxmlformats.org/spreadsheetml/2006/main" xmlns:r="http://schemas.openxmlformats.org/officeDocument/2006/relationships">
  <sheetPr codeName="Sheet2"/>
  <dimension ref="A1:C160"/>
  <sheetViews>
    <sheetView topLeftCell="A13" workbookViewId="0">
      <selection activeCell="B37" sqref="B37"/>
    </sheetView>
  </sheetViews>
  <sheetFormatPr defaultRowHeight="14.4"/>
  <cols>
    <col min="1" max="1" width="27.88671875" customWidth="1"/>
    <col min="2" max="2" width="64.109375" customWidth="1"/>
    <col min="3" max="3" width="135.5546875" bestFit="1" customWidth="1"/>
  </cols>
  <sheetData>
    <row r="1" spans="1:3">
      <c r="A1" t="s">
        <v>575</v>
      </c>
      <c r="B1" t="s">
        <v>576</v>
      </c>
    </row>
    <row r="2" spans="1:3" ht="15" thickBot="1">
      <c r="A2" s="3" t="s">
        <v>185</v>
      </c>
      <c r="B2" s="4" t="s">
        <v>50</v>
      </c>
      <c r="C2" t="str">
        <f>B2&amp;""&amp;";"&amp;""&amp;A2</f>
        <v>Abortion unauthorized as a felony;22-17-5</v>
      </c>
    </row>
    <row r="3" spans="1:3" ht="15" thickBot="1">
      <c r="A3" s="5" t="s">
        <v>165</v>
      </c>
      <c r="B3" s="6" t="s">
        <v>29</v>
      </c>
      <c r="C3" t="str">
        <f t="shared" ref="C3:C68" si="0">B3&amp;""&amp;";"&amp;""&amp;A3</f>
        <v>Accessories to crime--Misdemeanors excepted;22-3-5</v>
      </c>
    </row>
    <row r="4" spans="1:3" ht="15" thickBot="1">
      <c r="A4" s="5" t="s">
        <v>254</v>
      </c>
      <c r="B4" s="6" t="s">
        <v>116</v>
      </c>
      <c r="C4" t="str">
        <f t="shared" si="0"/>
        <v>Aftercare Violator-Failure to Comply;26-11A-13</v>
      </c>
    </row>
    <row r="5" spans="1:3" ht="15" thickBot="1">
      <c r="A5" s="5" t="s">
        <v>188</v>
      </c>
      <c r="B5" s="6" t="s">
        <v>53</v>
      </c>
      <c r="C5" t="str">
        <f t="shared" si="0"/>
        <v>Aggravated Assault ;22-18-1.1</v>
      </c>
    </row>
    <row r="6" spans="1:3" ht="15" thickBot="1">
      <c r="A6" s="5" t="s">
        <v>223</v>
      </c>
      <c r="B6" s="6" t="s">
        <v>85</v>
      </c>
      <c r="C6" t="str">
        <f t="shared" si="0"/>
        <v>Aggravated Criminal Entry of a Motor Vehicle - Felony;22-32-19F</v>
      </c>
    </row>
    <row r="7" spans="1:3" ht="15" thickBot="1">
      <c r="A7" s="5" t="s">
        <v>261</v>
      </c>
      <c r="B7" s="6" t="s">
        <v>124</v>
      </c>
      <c r="C7" t="str">
        <f t="shared" si="0"/>
        <v>Aggravated Eluding Law Enforcement;32-33-18.2</v>
      </c>
    </row>
    <row r="8" spans="1:3" ht="15" thickBot="1">
      <c r="A8" s="5" t="s">
        <v>154</v>
      </c>
      <c r="B8" s="6" t="s">
        <v>20</v>
      </c>
      <c r="C8" t="str">
        <f t="shared" si="0"/>
        <v>Aggravated Incest;22-22A-3(2)</v>
      </c>
    </row>
    <row r="9" spans="1:3" ht="15" thickBot="1">
      <c r="A9" s="5" t="s">
        <v>159</v>
      </c>
      <c r="B9" s="6" t="s">
        <v>592</v>
      </c>
      <c r="C9" t="str">
        <f t="shared" si="0"/>
        <v>Aggravated riot as felony. ;22-10-5</v>
      </c>
    </row>
    <row r="10" spans="1:3" ht="15" thickBot="1">
      <c r="A10" s="5" t="s">
        <v>277</v>
      </c>
      <c r="B10" s="6" t="s">
        <v>140</v>
      </c>
      <c r="C10" t="str">
        <f t="shared" si="0"/>
        <v>Aiding, Abetting or Advising;22-3-3</v>
      </c>
    </row>
    <row r="11" spans="1:3" ht="15" thickBot="1">
      <c r="A11" s="13"/>
      <c r="B11" s="6" t="s">
        <v>584</v>
      </c>
      <c r="C11" t="str">
        <f t="shared" si="0"/>
        <v>Alcohol offenses (minors);</v>
      </c>
    </row>
    <row r="12" spans="1:3" ht="15" thickBot="1">
      <c r="A12" s="5" t="s">
        <v>227</v>
      </c>
      <c r="B12" s="6" t="s">
        <v>89</v>
      </c>
      <c r="C12" t="str">
        <f t="shared" si="0"/>
        <v>Arson 1st- know occupied ;22-33-9.1</v>
      </c>
    </row>
    <row r="13" spans="1:3" ht="15" thickBot="1">
      <c r="A13" s="5" t="s">
        <v>228</v>
      </c>
      <c r="B13" s="6" t="s">
        <v>90</v>
      </c>
      <c r="C13" t="str">
        <f t="shared" si="0"/>
        <v>Arson 2nd- wo know occupi;22-33-9.2FA</v>
      </c>
    </row>
    <row r="14" spans="1:3" ht="15" thickBot="1">
      <c r="A14" s="5" t="s">
        <v>229</v>
      </c>
      <c r="B14" s="6" t="s">
        <v>91</v>
      </c>
      <c r="C14" t="str">
        <f t="shared" si="0"/>
        <v>Arson 3rd- unoccupied str;22-33-9.2FB</v>
      </c>
    </row>
    <row r="15" spans="1:3" ht="15" thickBot="1">
      <c r="A15" s="5" t="s">
        <v>176</v>
      </c>
      <c r="B15" s="6" t="s">
        <v>41</v>
      </c>
      <c r="C15" t="str">
        <f t="shared" si="0"/>
        <v>Bribery (Public Official, Judicial Official);22-12-11</v>
      </c>
    </row>
    <row r="16" spans="1:3" ht="15" thickBot="1">
      <c r="A16" s="10" t="s">
        <v>578</v>
      </c>
      <c r="B16" s="6" t="s">
        <v>30</v>
      </c>
      <c r="C16" t="str">
        <f t="shared" si="0"/>
        <v>Bribery (Voter, Commercial);12-26-15</v>
      </c>
    </row>
    <row r="17" spans="1:3" ht="15" thickBot="1">
      <c r="A17" s="5" t="s">
        <v>221</v>
      </c>
      <c r="B17" s="6" t="s">
        <v>83</v>
      </c>
      <c r="C17" t="str">
        <f t="shared" si="0"/>
        <v>Burglary 1st-/Unlawful Entry: night, armed, injury;22-32-1F</v>
      </c>
    </row>
    <row r="18" spans="1:3" ht="15" thickBot="1">
      <c r="A18" s="5" t="s">
        <v>225</v>
      </c>
      <c r="B18" s="6" t="s">
        <v>87</v>
      </c>
      <c r="C18" t="str">
        <f t="shared" si="0"/>
        <v>Burglary 2nd/Occupied Unlawful Entry;22-32-3F</v>
      </c>
    </row>
    <row r="19" spans="1:3" ht="15" thickBot="1">
      <c r="A19" s="5" t="s">
        <v>226</v>
      </c>
      <c r="B19" s="6" t="s">
        <v>88</v>
      </c>
      <c r="C19" t="str">
        <f t="shared" si="0"/>
        <v>Burglary 3rd/Unlawful Entry- Unoccupied;22-32-8F</v>
      </c>
    </row>
    <row r="20" spans="1:3" ht="15" thickBot="1">
      <c r="A20" s="5" t="s">
        <v>222</v>
      </c>
      <c r="B20" s="6" t="s">
        <v>84</v>
      </c>
      <c r="C20" t="str">
        <f t="shared" si="0"/>
        <v>Burglary Tools - Possess ;22-32-17F</v>
      </c>
    </row>
    <row r="21" spans="1:3" ht="15" thickBot="1">
      <c r="A21" s="5" t="s">
        <v>259</v>
      </c>
      <c r="B21" s="6" t="s">
        <v>122</v>
      </c>
      <c r="C21" t="str">
        <f t="shared" si="0"/>
        <v>Careless Driving;32-24-8</v>
      </c>
    </row>
    <row r="22" spans="1:3" ht="15" thickBot="1">
      <c r="A22" s="5" t="s">
        <v>181</v>
      </c>
      <c r="B22" s="6" t="s">
        <v>46</v>
      </c>
      <c r="C22" t="str">
        <f t="shared" si="0"/>
        <v>Carrying pistol or revolver without a permit;22-14-9</v>
      </c>
    </row>
    <row r="23" spans="1:3" ht="15" thickBot="1">
      <c r="A23" s="5" t="s">
        <v>253</v>
      </c>
      <c r="B23" s="6" t="s">
        <v>115</v>
      </c>
      <c r="C23" t="str">
        <f t="shared" si="0"/>
        <v>Child Abuse ;26-10-1</v>
      </c>
    </row>
    <row r="24" spans="1:3" ht="15" thickBot="1">
      <c r="A24" s="5" t="s">
        <v>628</v>
      </c>
      <c r="B24" s="6" t="s">
        <v>117</v>
      </c>
      <c r="C24" t="str">
        <f t="shared" si="0"/>
        <v>CHINS;26-8B-2</v>
      </c>
    </row>
    <row r="25" spans="1:3" ht="15" thickBot="1">
      <c r="A25" s="5" t="s">
        <v>177</v>
      </c>
      <c r="B25" s="6" t="s">
        <v>42</v>
      </c>
      <c r="C25" t="str">
        <f t="shared" si="0"/>
        <v>Commission of a felony while armed;22-14-12</v>
      </c>
    </row>
    <row r="26" spans="1:3" ht="15" thickBot="1">
      <c r="A26" s="5" t="s">
        <v>175</v>
      </c>
      <c r="B26" s="6" t="s">
        <v>40</v>
      </c>
      <c r="C26" t="str">
        <f t="shared" si="0"/>
        <v>Concealment of prisoner;22-11A-5F</v>
      </c>
    </row>
    <row r="27" spans="1:3" ht="15" thickBot="1">
      <c r="A27" s="5" t="s">
        <v>232</v>
      </c>
      <c r="B27" s="6" t="s">
        <v>94</v>
      </c>
      <c r="C27" t="str">
        <f t="shared" si="0"/>
        <v>Conspiracy to commit offense--Punishment.;22-3-8</v>
      </c>
    </row>
    <row r="28" spans="1:3" ht="15" thickBot="1">
      <c r="A28" s="5" t="s">
        <v>255</v>
      </c>
      <c r="B28" s="6" t="s">
        <v>118</v>
      </c>
      <c r="C28" t="str">
        <f t="shared" si="0"/>
        <v>Contrib to Delinquency ;26-9-1</v>
      </c>
    </row>
    <row r="29" spans="1:3" ht="15" thickBot="1">
      <c r="A29" s="5" t="s">
        <v>236</v>
      </c>
      <c r="B29" s="6" t="s">
        <v>98</v>
      </c>
      <c r="C29" t="str">
        <f t="shared" si="0"/>
        <v>Counterfeiting ;22-40-15</v>
      </c>
    </row>
    <row r="30" spans="1:3" ht="15" thickBot="1">
      <c r="A30" s="13"/>
      <c r="B30" s="6" t="s">
        <v>583</v>
      </c>
      <c r="C30" t="str">
        <f t="shared" si="0"/>
        <v>Court violation (Status offenders);</v>
      </c>
    </row>
    <row r="31" spans="1:3" ht="15" thickBot="1">
      <c r="A31" s="5" t="s">
        <v>220</v>
      </c>
      <c r="B31" s="6" t="s">
        <v>593</v>
      </c>
      <c r="C31" t="str">
        <f t="shared" si="0"/>
        <v>Obtaining property or services with false credit card;22-30A-8.1</v>
      </c>
    </row>
    <row r="32" spans="1:3" ht="15" thickBot="1">
      <c r="A32" s="5" t="s">
        <v>224</v>
      </c>
      <c r="B32" s="6" t="s">
        <v>86</v>
      </c>
      <c r="C32" t="str">
        <f t="shared" si="0"/>
        <v>Criminal Entry of a Motor Vehicle - Misdemeanor;22-32-20</v>
      </c>
    </row>
    <row r="33" spans="1:3" ht="15" thickBot="1">
      <c r="A33" s="13"/>
      <c r="B33" s="6" t="s">
        <v>579</v>
      </c>
      <c r="C33" t="str">
        <f>B33&amp;""&amp;""&amp;A33</f>
        <v>Curfew/Loitering</v>
      </c>
    </row>
    <row r="34" spans="1:3" ht="15" thickBot="1">
      <c r="A34" s="5" t="s">
        <v>629</v>
      </c>
      <c r="B34" s="6" t="s">
        <v>630</v>
      </c>
      <c r="C34" t="str">
        <f t="shared" si="0"/>
        <v>Damage to Property- Class 1 Misdemeanor;22-34-1</v>
      </c>
    </row>
    <row r="35" spans="1:3" ht="15" thickBot="1">
      <c r="A35" s="5" t="s">
        <v>629</v>
      </c>
      <c r="B35" s="6" t="s">
        <v>631</v>
      </c>
      <c r="C35" t="str">
        <f t="shared" si="0"/>
        <v>Damage to Property -Class 2 Misdemeanor;22-34-1</v>
      </c>
    </row>
    <row r="36" spans="1:3" ht="15" thickBot="1">
      <c r="A36" s="5" t="s">
        <v>629</v>
      </c>
      <c r="B36" s="6" t="s">
        <v>635</v>
      </c>
      <c r="C36" t="str">
        <f t="shared" si="0"/>
        <v>Damage to Property- Class 3 Felony;22-34-1</v>
      </c>
    </row>
    <row r="37" spans="1:3" ht="15" thickBot="1">
      <c r="A37" s="5" t="s">
        <v>629</v>
      </c>
      <c r="B37" s="6" t="s">
        <v>633</v>
      </c>
      <c r="C37" t="str">
        <f t="shared" si="0"/>
        <v>Damage to Property- Class 4 Felony;22-34-1</v>
      </c>
    </row>
    <row r="38" spans="1:3" ht="15" thickBot="1">
      <c r="A38" s="5" t="s">
        <v>629</v>
      </c>
      <c r="B38" s="6" t="s">
        <v>634</v>
      </c>
      <c r="C38" t="str">
        <f t="shared" si="0"/>
        <v>Damage to Property- Class 5 Felony;22-34-1</v>
      </c>
    </row>
    <row r="39" spans="1:3" ht="15" thickBot="1">
      <c r="A39" s="5" t="s">
        <v>629</v>
      </c>
      <c r="B39" s="6" t="s">
        <v>632</v>
      </c>
      <c r="C39" t="str">
        <f t="shared" si="0"/>
        <v>Damage to Property- Class 6 Felony;22-34-1</v>
      </c>
    </row>
    <row r="40" spans="1:3" ht="15" thickBot="1">
      <c r="A40" s="5" t="s">
        <v>629</v>
      </c>
      <c r="B40" s="6" t="s">
        <v>636</v>
      </c>
      <c r="C40" t="str">
        <f t="shared" si="0"/>
        <v>Damage to Property-Aggravated Intentional Class 2 Felony;22-34-1</v>
      </c>
    </row>
    <row r="41" spans="1:3" ht="15" thickBot="1">
      <c r="A41" s="5" t="s">
        <v>248</v>
      </c>
      <c r="B41" s="6" t="s">
        <v>110</v>
      </c>
      <c r="C41" t="str">
        <f t="shared" si="0"/>
        <v>Delivery of Drug Para;22-42A-4</v>
      </c>
    </row>
    <row r="42" spans="1:3" ht="15" thickBot="1">
      <c r="A42" s="5" t="s">
        <v>178</v>
      </c>
      <c r="B42" s="6" t="s">
        <v>43</v>
      </c>
      <c r="C42" t="str">
        <f t="shared" si="0"/>
        <v>Discharg Firearm into vehicle or Occupied Structure;22-14-20F</v>
      </c>
    </row>
    <row r="43" spans="1:3" ht="15" thickBot="1">
      <c r="A43" s="5" t="s">
        <v>190</v>
      </c>
      <c r="B43" s="6" t="s">
        <v>55</v>
      </c>
      <c r="C43" t="str">
        <f t="shared" si="0"/>
        <v>Disorderly Conduct ;22-18-35</v>
      </c>
    </row>
    <row r="44" spans="1:3" ht="15" thickBot="1">
      <c r="A44" s="5" t="s">
        <v>157</v>
      </c>
      <c r="B44" s="6" t="s">
        <v>23</v>
      </c>
      <c r="C44" t="str">
        <f t="shared" si="0"/>
        <v>Disseminating material harmful to minors;22-24-28</v>
      </c>
    </row>
    <row r="45" spans="1:3" ht="15" thickBot="1">
      <c r="A45" s="5" t="s">
        <v>206</v>
      </c>
      <c r="B45" s="6" t="s">
        <v>594</v>
      </c>
      <c r="C45" t="str">
        <f t="shared" si="0"/>
        <v>Distribution of Child Pornography;22-24A-3.3</v>
      </c>
    </row>
    <row r="46" spans="1:3" ht="15" thickBot="1">
      <c r="A46" s="5" t="s">
        <v>246</v>
      </c>
      <c r="B46" s="6" t="s">
        <v>108</v>
      </c>
      <c r="C46" t="str">
        <f t="shared" si="0"/>
        <v>Distribution of Marijuana &lt; 1/2 oz;22-42-7M</v>
      </c>
    </row>
    <row r="47" spans="1:3" ht="15" thickBot="1">
      <c r="A47" s="5" t="s">
        <v>245</v>
      </c>
      <c r="B47" s="6" t="s">
        <v>107</v>
      </c>
      <c r="C47" t="str">
        <f t="shared" si="0"/>
        <v>Distribution of Marijuana &gt; 1/2 oz;22-42-7F</v>
      </c>
    </row>
    <row r="48" spans="1:3" ht="15" thickBot="1">
      <c r="A48" s="5" t="s">
        <v>166</v>
      </c>
      <c r="B48" s="6" t="s">
        <v>31</v>
      </c>
      <c r="C48" t="str">
        <f t="shared" si="0"/>
        <v>Disturbance of School;13-31-6</v>
      </c>
    </row>
    <row r="49" spans="1:3" ht="15" thickBot="1">
      <c r="A49" s="13"/>
      <c r="B49" s="6" t="s">
        <v>580</v>
      </c>
      <c r="C49" t="str">
        <f>B49&amp;""&amp;""&amp;A49</f>
        <v>DOC aftercare violation</v>
      </c>
    </row>
    <row r="50" spans="1:3" ht="15" thickBot="1">
      <c r="A50" s="5" t="s">
        <v>256</v>
      </c>
      <c r="B50" s="6" t="s">
        <v>119</v>
      </c>
      <c r="C50" t="str">
        <f t="shared" si="0"/>
        <v>Driving Under Influence 1st or 2nd Offense 32-23-3;32-23-1</v>
      </c>
    </row>
    <row r="51" spans="1:3" ht="15" thickBot="1">
      <c r="A51" s="5" t="s">
        <v>257</v>
      </c>
      <c r="B51" s="6" t="s">
        <v>120</v>
      </c>
      <c r="C51" t="str">
        <f t="shared" si="0"/>
        <v>Driving Under Influence 3rd or Subsequent Offense;32-23-4</v>
      </c>
    </row>
    <row r="52" spans="1:3" ht="15" thickBot="1">
      <c r="A52" s="5" t="s">
        <v>284</v>
      </c>
      <c r="B52" s="6" t="s">
        <v>147</v>
      </c>
      <c r="C52" t="str">
        <f t="shared" si="0"/>
        <v>Driving with Suspended License not revoked - Class 2 Misdemeanor;32-12-65(M2)</v>
      </c>
    </row>
    <row r="53" spans="1:3" ht="15" thickBot="1">
      <c r="A53" s="5" t="s">
        <v>285</v>
      </c>
      <c r="B53" s="6" t="s">
        <v>148</v>
      </c>
      <c r="C53" t="str">
        <f t="shared" si="0"/>
        <v>Driving with suspended license revoked- Class 1 Misdemeanor;32-12-65(M1)</v>
      </c>
    </row>
    <row r="54" spans="1:3" ht="15" thickBot="1">
      <c r="A54" s="5" t="s">
        <v>151</v>
      </c>
      <c r="B54" s="6" t="s">
        <v>17</v>
      </c>
      <c r="C54" t="str">
        <f t="shared" si="0"/>
        <v>Eluding;32-33-18.1</v>
      </c>
    </row>
    <row r="55" spans="1:3" ht="15" thickBot="1">
      <c r="A55" s="5" t="s">
        <v>281</v>
      </c>
      <c r="B55" s="6" t="s">
        <v>144</v>
      </c>
      <c r="C55" t="str">
        <f t="shared" si="0"/>
        <v>Entering or remaining in building--Misdemeanor;22-35-5</v>
      </c>
    </row>
    <row r="56" spans="1:3" ht="15" thickBot="1">
      <c r="A56" s="5" t="s">
        <v>268</v>
      </c>
      <c r="B56" s="6" t="s">
        <v>131</v>
      </c>
      <c r="C56" t="str">
        <f t="shared" si="0"/>
        <v>Failure to Appear On Felony Charge (See DNA Required);36-20B-49F</v>
      </c>
    </row>
    <row r="57" spans="1:3" ht="15" thickBot="1">
      <c r="A57" s="5" t="s">
        <v>267</v>
      </c>
      <c r="B57" s="6" t="s">
        <v>130</v>
      </c>
      <c r="C57" t="str">
        <f t="shared" si="0"/>
        <v>Failure to Appear On Misdemeanor Offense (DNA Not Required);36-20B-49M</v>
      </c>
    </row>
    <row r="58" spans="1:3" ht="15" thickBot="1">
      <c r="A58" s="13"/>
      <c r="B58" s="6" t="s">
        <v>581</v>
      </c>
      <c r="C58" t="str">
        <f>B58&amp;""&amp;""&amp;A58</f>
        <v>Failure to follow a court order</v>
      </c>
    </row>
    <row r="59" spans="1:3" ht="15" thickBot="1">
      <c r="A59" s="5" t="s">
        <v>278</v>
      </c>
      <c r="B59" s="6" t="s">
        <v>141</v>
      </c>
      <c r="C59" t="str">
        <f t="shared" si="0"/>
        <v>Failure to Report an Accident;32-34-7</v>
      </c>
    </row>
    <row r="60" spans="1:3" ht="15" thickBot="1">
      <c r="A60" s="5" t="s">
        <v>260</v>
      </c>
      <c r="B60" s="6" t="s">
        <v>123</v>
      </c>
      <c r="C60" t="str">
        <f t="shared" si="0"/>
        <v>Failure to stop at the signal of law enforcement as misdemeanor.;32-33-18M</v>
      </c>
    </row>
    <row r="61" spans="1:3" ht="15" thickBot="1">
      <c r="A61" s="5" t="s">
        <v>234</v>
      </c>
      <c r="B61" s="6" t="s">
        <v>96</v>
      </c>
      <c r="C61" t="str">
        <f t="shared" si="0"/>
        <v>False Personation;22-40-1M</v>
      </c>
    </row>
    <row r="62" spans="1:3" ht="15" thickBot="1">
      <c r="A62" s="5" t="s">
        <v>173</v>
      </c>
      <c r="B62" s="6" t="s">
        <v>38</v>
      </c>
      <c r="C62" t="str">
        <f t="shared" si="0"/>
        <v>False Reporting to Authorities;22-11-9M</v>
      </c>
    </row>
    <row r="63" spans="1:3" ht="15" thickBot="1">
      <c r="A63" s="5" t="s">
        <v>283</v>
      </c>
      <c r="B63" s="6" t="s">
        <v>146</v>
      </c>
      <c r="C63" t="str">
        <f t="shared" si="0"/>
        <v>Felony Sexual Contact Offender &lt; 16 yoa;22-22-7.3F</v>
      </c>
    </row>
    <row r="64" spans="1:3" ht="15" thickBot="1">
      <c r="A64" s="5" t="s">
        <v>174</v>
      </c>
      <c r="B64" s="6" t="s">
        <v>39</v>
      </c>
      <c r="C64" t="str">
        <f t="shared" si="0"/>
        <v>Flight- Escape ;22-11A-2</v>
      </c>
    </row>
    <row r="65" spans="1:3" ht="15" thickBot="1">
      <c r="A65" s="5" t="s">
        <v>233</v>
      </c>
      <c r="B65" s="6" t="s">
        <v>95</v>
      </c>
      <c r="C65" t="str">
        <f t="shared" si="0"/>
        <v>Forgery ;22-39-36F</v>
      </c>
    </row>
    <row r="66" spans="1:3" ht="15" thickBot="1">
      <c r="A66" s="5" t="s">
        <v>207</v>
      </c>
      <c r="B66" s="6" t="s">
        <v>70</v>
      </c>
      <c r="C66" t="str">
        <f t="shared" si="0"/>
        <v>Gambling 1st Offense;22-25-1</v>
      </c>
    </row>
    <row r="67" spans="1:3" ht="15" thickBot="1">
      <c r="A67" s="5" t="s">
        <v>208</v>
      </c>
      <c r="B67" s="6" t="s">
        <v>71</v>
      </c>
      <c r="C67" t="str">
        <f t="shared" si="0"/>
        <v>Gambling 2nd or Subsequent Offense;22-25-50</v>
      </c>
    </row>
    <row r="68" spans="1:3" ht="15" thickBot="1">
      <c r="A68" s="5" t="s">
        <v>273</v>
      </c>
      <c r="B68" s="6" t="s">
        <v>136</v>
      </c>
      <c r="C68" t="str">
        <f t="shared" si="0"/>
        <v>Harassing Communication Class 1 Misdemeanor;49-31-31A</v>
      </c>
    </row>
    <row r="69" spans="1:3" ht="15" thickBot="1">
      <c r="A69" s="5" t="s">
        <v>239</v>
      </c>
      <c r="B69" s="6" t="s">
        <v>101</v>
      </c>
      <c r="C69" t="str">
        <f t="shared" ref="C69:C132" si="1">B69&amp;""&amp;";"&amp;""&amp;A69</f>
        <v>Huffing;22-42-15MB</v>
      </c>
    </row>
    <row r="70" spans="1:3" ht="15" thickBot="1">
      <c r="A70" s="5" t="s">
        <v>235</v>
      </c>
      <c r="B70" s="6" t="s">
        <v>97</v>
      </c>
      <c r="C70" t="str">
        <f t="shared" si="1"/>
        <v>Identity Theft;22-40-1F</v>
      </c>
    </row>
    <row r="71" spans="1:3" ht="15" thickBot="1">
      <c r="A71" s="5" t="s">
        <v>204</v>
      </c>
      <c r="B71" s="6" t="s">
        <v>68</v>
      </c>
      <c r="C71" t="str">
        <f t="shared" si="1"/>
        <v>Indecent Exposure 1st or 2nd Offense;22-24-1.2M</v>
      </c>
    </row>
    <row r="72" spans="1:3" ht="15" thickBot="1">
      <c r="A72" s="5" t="s">
        <v>205</v>
      </c>
      <c r="B72" s="6" t="s">
        <v>69</v>
      </c>
      <c r="C72" t="str">
        <f t="shared" si="1"/>
        <v>Indecent Exposure 3rd Offense or Previous Adjudication as Sex Offender;22-24-1.2F</v>
      </c>
    </row>
    <row r="73" spans="1:3" ht="15" thickBot="1">
      <c r="A73" s="5" t="s">
        <v>238</v>
      </c>
      <c r="B73" s="6" t="s">
        <v>100</v>
      </c>
      <c r="C73" t="str">
        <f t="shared" si="1"/>
        <v>Ingesting an illegal substance for the purpose of becoming intoxicated;22-42-15MA</v>
      </c>
    </row>
    <row r="74" spans="1:3" ht="29.4" thickBot="1">
      <c r="A74" s="5" t="s">
        <v>155</v>
      </c>
      <c r="B74" s="6" t="s">
        <v>21</v>
      </c>
      <c r="C74" t="str">
        <f t="shared" si="1"/>
        <v>Ingesting substance, except alcoholic beverage, for purpose of becoming intoxicated;22-42-15</v>
      </c>
    </row>
    <row r="75" spans="1:3" ht="15" thickBot="1">
      <c r="A75" s="5" t="s">
        <v>237</v>
      </c>
      <c r="B75" s="6" t="s">
        <v>99</v>
      </c>
      <c r="C75" t="str">
        <f t="shared" si="1"/>
        <v>Inhabiting a Room/Controlled Substances;22-42-11</v>
      </c>
    </row>
    <row r="76" spans="1:3" ht="15" thickBot="1">
      <c r="A76" s="5" t="s">
        <v>217</v>
      </c>
      <c r="B76" s="6" t="s">
        <v>80</v>
      </c>
      <c r="C76" t="str">
        <f t="shared" si="1"/>
        <v>Insufficient Funds Checks &lt; $500;22-30A-24</v>
      </c>
    </row>
    <row r="77" spans="1:3" ht="15" thickBot="1">
      <c r="A77" s="5" t="s">
        <v>218</v>
      </c>
      <c r="B77" s="6" t="s">
        <v>81</v>
      </c>
      <c r="C77" t="str">
        <f t="shared" si="1"/>
        <v>Insufficient Funds Checks &gt; $500 or No Account;22-30A-25</v>
      </c>
    </row>
    <row r="78" spans="1:3" ht="15" thickBot="1">
      <c r="A78" s="5" t="s">
        <v>156</v>
      </c>
      <c r="B78" s="6" t="s">
        <v>22</v>
      </c>
      <c r="C78" t="str">
        <f t="shared" si="1"/>
        <v>Intentionally causing bodily fluids to come in contact w/another person;22-18-26.1</v>
      </c>
    </row>
    <row r="79" spans="1:3" ht="15" thickBot="1">
      <c r="A79" s="5" t="s">
        <v>271</v>
      </c>
      <c r="B79" s="6" t="s">
        <v>134</v>
      </c>
      <c r="C79" t="str">
        <f t="shared" si="1"/>
        <v>Interference with Emergency Communications Services;49-31-29.2</v>
      </c>
    </row>
    <row r="80" spans="1:3" ht="15" thickBot="1">
      <c r="A80" s="5" t="s">
        <v>160</v>
      </c>
      <c r="B80" s="6" t="s">
        <v>25</v>
      </c>
      <c r="C80" t="str">
        <f t="shared" si="1"/>
        <v>Invasion of Privacy;22-21-4M</v>
      </c>
    </row>
    <row r="81" spans="1:3" ht="15" thickBot="1">
      <c r="A81" s="5" t="s">
        <v>153</v>
      </c>
      <c r="B81" s="6" t="s">
        <v>19</v>
      </c>
      <c r="C81" t="str">
        <f t="shared" si="1"/>
        <v>Juvenile Sexting prohibited;26-10-33</v>
      </c>
    </row>
    <row r="82" spans="1:3" ht="15" thickBot="1">
      <c r="A82" s="5" t="s">
        <v>192</v>
      </c>
      <c r="B82" s="6" t="s">
        <v>56</v>
      </c>
      <c r="C82" t="str">
        <f t="shared" si="1"/>
        <v>Kidnapping ;22-19-1</v>
      </c>
    </row>
    <row r="83" spans="1:3" ht="15" thickBot="1">
      <c r="A83" s="5" t="s">
        <v>264</v>
      </c>
      <c r="B83" s="6" t="s">
        <v>127</v>
      </c>
      <c r="C83" t="str">
        <f t="shared" si="1"/>
        <v>Littering from a motor vehicle;34A-7-7</v>
      </c>
    </row>
    <row r="84" spans="1:3" ht="15" thickBot="1">
      <c r="A84" s="5" t="s">
        <v>182</v>
      </c>
      <c r="B84" s="6" t="s">
        <v>47</v>
      </c>
      <c r="C84" t="str">
        <f t="shared" si="1"/>
        <v>Manslaughter - 1st Degree;22-16-15</v>
      </c>
    </row>
    <row r="85" spans="1:3" ht="15" thickBot="1">
      <c r="A85" s="5" t="s">
        <v>183</v>
      </c>
      <c r="B85" s="6" t="s">
        <v>48</v>
      </c>
      <c r="C85" t="str">
        <f t="shared" si="1"/>
        <v>Manslaughter - 2nd Degree;22-16-20</v>
      </c>
    </row>
    <row r="86" spans="1:3" ht="29.4" thickBot="1">
      <c r="A86" s="5" t="s">
        <v>269</v>
      </c>
      <c r="B86" s="6" t="s">
        <v>132</v>
      </c>
      <c r="C86" t="str">
        <f t="shared" si="1"/>
        <v>Manufacture, sale, or possession of adulterated, misbranded or improperly labeled nonalcoholic beverage or concentrate as petty offense.;39-13-10</v>
      </c>
    </row>
    <row r="87" spans="1:3" ht="15" thickBot="1">
      <c r="A87" s="5" t="s">
        <v>167</v>
      </c>
      <c r="B87" s="6" t="s">
        <v>32</v>
      </c>
      <c r="C87" t="str">
        <f t="shared" si="1"/>
        <v>Misprison of a Felony;22-11-12M</v>
      </c>
    </row>
    <row r="88" spans="1:3" ht="15" thickBot="1">
      <c r="A88" s="5" t="s">
        <v>270</v>
      </c>
      <c r="B88" s="6" t="s">
        <v>133</v>
      </c>
      <c r="C88" t="str">
        <f t="shared" si="1"/>
        <v>Mistreatment, torture or cruelty to animal of another-Class I Misdemeanor;40-1-27</v>
      </c>
    </row>
    <row r="89" spans="1:3" ht="15" thickBot="1">
      <c r="A89" s="5" t="s">
        <v>184</v>
      </c>
      <c r="B89" s="6" t="s">
        <v>49</v>
      </c>
      <c r="C89" t="str">
        <f t="shared" si="1"/>
        <v>Murder- 1st Degree ;22-16-4</v>
      </c>
    </row>
    <row r="90" spans="1:3" ht="15" thickBot="1">
      <c r="A90" s="5" t="s">
        <v>275</v>
      </c>
      <c r="B90" s="6" t="s">
        <v>138</v>
      </c>
      <c r="C90" t="str">
        <f t="shared" si="1"/>
        <v>Murder- 2nd Degree;22-16-7</v>
      </c>
    </row>
    <row r="91" spans="1:3" ht="15" thickBot="1">
      <c r="A91" s="5" t="s">
        <v>172</v>
      </c>
      <c r="B91" s="6" t="s">
        <v>37</v>
      </c>
      <c r="C91" t="str">
        <f t="shared" si="1"/>
        <v>Obstruct Police ;22-11-6M</v>
      </c>
    </row>
    <row r="92" spans="1:3" ht="15" thickBot="1">
      <c r="A92" s="5" t="s">
        <v>170</v>
      </c>
      <c r="B92" s="6" t="s">
        <v>35</v>
      </c>
      <c r="C92" t="str">
        <f t="shared" si="1"/>
        <v>Obstructing public official;22-11-3</v>
      </c>
    </row>
    <row r="93" spans="1:3" ht="15" thickBot="1">
      <c r="A93" s="5" t="s">
        <v>209</v>
      </c>
      <c r="B93" s="6" t="s">
        <v>72</v>
      </c>
      <c r="C93" t="str">
        <f t="shared" si="1"/>
        <v>Perjury - Misdemeanor;22-29-1</v>
      </c>
    </row>
    <row r="94" spans="1:3" ht="15" thickBot="1">
      <c r="A94" s="5" t="s">
        <v>210</v>
      </c>
      <c r="B94" s="6" t="s">
        <v>73</v>
      </c>
      <c r="C94" t="str">
        <f t="shared" si="1"/>
        <v>Perjury-Felony Trial/Under Oath;22-29-5</v>
      </c>
    </row>
    <row r="95" spans="1:3" ht="29.4" thickBot="1">
      <c r="A95" s="5" t="s">
        <v>214</v>
      </c>
      <c r="B95" s="6" t="s">
        <v>77</v>
      </c>
      <c r="C95" t="str">
        <f t="shared" si="1"/>
        <v>Petty Theft Petty Theft 1= Class 1 Misdemeanor &gt;$400 &lt; $1000 Petty Theft 2=Class 2 Misdemeanor &lt;$400;22-30A-17M</v>
      </c>
    </row>
    <row r="96" spans="1:3" ht="15" thickBot="1">
      <c r="A96" s="5" t="s">
        <v>279</v>
      </c>
      <c r="B96" s="6" t="s">
        <v>142</v>
      </c>
      <c r="C96" t="str">
        <f t="shared" si="1"/>
        <v>Posession, Sale, or Distribution of Substance for Intoxication;22-42-15.1</v>
      </c>
    </row>
    <row r="97" spans="1:3" ht="15" thickBot="1">
      <c r="A97" s="5" t="s">
        <v>242</v>
      </c>
      <c r="B97" s="6" t="s">
        <v>104</v>
      </c>
      <c r="C97" t="str">
        <f t="shared" si="1"/>
        <v>Possess of Cont Substance;22-42-5F</v>
      </c>
    </row>
    <row r="98" spans="1:3" ht="15" thickBot="1">
      <c r="A98" s="5" t="s">
        <v>244</v>
      </c>
      <c r="B98" s="6" t="s">
        <v>106</v>
      </c>
      <c r="C98" t="str">
        <f t="shared" si="1"/>
        <v>Possess of Marijuana &lt; 2oz;22-42-6M</v>
      </c>
    </row>
    <row r="99" spans="1:3" ht="15" thickBot="1">
      <c r="A99" s="5" t="s">
        <v>243</v>
      </c>
      <c r="B99" s="6" t="s">
        <v>105</v>
      </c>
      <c r="C99" t="str">
        <f t="shared" si="1"/>
        <v>Possess of Marijuana &gt; 2oz;22-42-6FA</v>
      </c>
    </row>
    <row r="100" spans="1:3" ht="15" thickBot="1">
      <c r="A100" s="5" t="s">
        <v>263</v>
      </c>
      <c r="B100" s="6" t="s">
        <v>126</v>
      </c>
      <c r="C100" t="str">
        <f t="shared" si="1"/>
        <v>Possession of a Stolen Motor Vehicle;32-4-5</v>
      </c>
    </row>
    <row r="101" spans="1:3" ht="15" thickBot="1">
      <c r="A101" s="5" t="s">
        <v>247</v>
      </c>
      <c r="B101" s="6" t="s">
        <v>109</v>
      </c>
      <c r="C101" t="str">
        <f t="shared" si="1"/>
        <v>Possession of Drug Para;22-42A-3M</v>
      </c>
    </row>
    <row r="102" spans="1:3" ht="15" thickBot="1">
      <c r="A102" s="5" t="s">
        <v>179</v>
      </c>
      <c r="B102" s="6" t="s">
        <v>44</v>
      </c>
      <c r="C102" t="str">
        <f t="shared" si="1"/>
        <v>Possession of firearm with altered serial number;22-14-5F</v>
      </c>
    </row>
    <row r="103" spans="1:3" ht="29.4" thickBot="1">
      <c r="A103" s="5" t="s">
        <v>164</v>
      </c>
      <c r="B103" s="6" t="s">
        <v>28</v>
      </c>
      <c r="C103" t="str">
        <f t="shared" si="1"/>
        <v>Possession of firearms on or in elementary or secondary school premises or vehicle as misdemeanor;13-32-7</v>
      </c>
    </row>
    <row r="104" spans="1:3" ht="15" thickBot="1">
      <c r="A104" s="5" t="s">
        <v>158</v>
      </c>
      <c r="B104" s="6" t="s">
        <v>24</v>
      </c>
      <c r="C104" t="str">
        <f t="shared" si="1"/>
        <v>Possession of pistols by minors prohibited;23-7-44</v>
      </c>
    </row>
    <row r="105" spans="1:3" ht="15" thickBot="1">
      <c r="A105" s="13"/>
      <c r="B105" s="6" t="s">
        <v>582</v>
      </c>
      <c r="C105" t="str">
        <f t="shared" si="1"/>
        <v>Possession of tobacco;</v>
      </c>
    </row>
    <row r="106" spans="1:3" ht="15" thickBot="1">
      <c r="A106" s="5" t="s">
        <v>280</v>
      </c>
      <c r="B106" s="6" t="s">
        <v>143</v>
      </c>
      <c r="C106" t="str">
        <f t="shared" si="1"/>
        <v>Possession of Weapon on County Courthouse;22-14-23</v>
      </c>
    </row>
    <row r="107" spans="1:3" ht="29.4" thickBot="1">
      <c r="A107" s="5" t="s">
        <v>241</v>
      </c>
      <c r="B107" s="6" t="s">
        <v>103</v>
      </c>
      <c r="C107" t="str">
        <f t="shared" si="1"/>
        <v>Possession with intent to manufacture, distribute or dispense controlled substance.;22-42-2F</v>
      </c>
    </row>
    <row r="108" spans="1:3" ht="15" thickBot="1">
      <c r="A108" s="5" t="s">
        <v>276</v>
      </c>
      <c r="B108" s="6" t="s">
        <v>139</v>
      </c>
      <c r="C108" t="str">
        <f t="shared" si="1"/>
        <v>Possession, sale or use of unauthorized fireworks.;24-37-4</v>
      </c>
    </row>
    <row r="109" spans="1:3" ht="15" thickBot="1">
      <c r="A109" s="5" t="s">
        <v>250</v>
      </c>
      <c r="B109" s="6" t="s">
        <v>112</v>
      </c>
      <c r="C109" t="str">
        <f t="shared" si="1"/>
        <v>Probation Violation (DNA Not Required: See Original Offense);23A-28-8M</v>
      </c>
    </row>
    <row r="110" spans="1:3" ht="15" thickBot="1">
      <c r="A110" s="5" t="s">
        <v>251</v>
      </c>
      <c r="B110" s="6" t="s">
        <v>113</v>
      </c>
      <c r="C110" t="str">
        <f t="shared" si="1"/>
        <v>Probation Violation (DNA Required: See Original Offense);23A-28-8F</v>
      </c>
    </row>
    <row r="111" spans="1:3" ht="15" thickBot="1">
      <c r="A111" s="5" t="s">
        <v>203</v>
      </c>
      <c r="B111" s="6" t="s">
        <v>67</v>
      </c>
      <c r="C111" t="str">
        <f t="shared" si="1"/>
        <v>Promoting prostitution--Felony;22-23-2</v>
      </c>
    </row>
    <row r="112" spans="1:3" ht="15" thickBot="1">
      <c r="A112" s="5" t="s">
        <v>202</v>
      </c>
      <c r="B112" s="6" t="s">
        <v>66</v>
      </c>
      <c r="C112" t="str">
        <f t="shared" si="1"/>
        <v>Prostitution - Misdemeanor;22-23-1</v>
      </c>
    </row>
    <row r="113" spans="1:3" ht="29.4" thickBot="1">
      <c r="A113" s="5" t="s">
        <v>265</v>
      </c>
      <c r="B113" s="6" t="s">
        <v>128</v>
      </c>
      <c r="C113" t="str">
        <f t="shared" si="1"/>
        <v>Purchase, possession, or consumption of beverage by person under twenty-one years prohibited;35-9-2</v>
      </c>
    </row>
    <row r="114" spans="1:3" ht="15" thickBot="1">
      <c r="A114" s="5" t="s">
        <v>195</v>
      </c>
      <c r="B114" s="6" t="s">
        <v>59</v>
      </c>
      <c r="C114" t="str">
        <f t="shared" si="1"/>
        <v>Rape 1st- victim under 13;22-22-1FA</v>
      </c>
    </row>
    <row r="115" spans="1:3" ht="15" thickBot="1">
      <c r="A115" s="5" t="s">
        <v>196</v>
      </c>
      <c r="B115" s="6" t="s">
        <v>60</v>
      </c>
      <c r="C115" t="str">
        <f t="shared" si="1"/>
        <v>Rape 2nd Degree ;22-22-1FB</v>
      </c>
    </row>
    <row r="116" spans="1:3" ht="15" thickBot="1">
      <c r="A116" s="5" t="s">
        <v>197</v>
      </c>
      <c r="B116" s="6" t="s">
        <v>61</v>
      </c>
      <c r="C116" t="str">
        <f t="shared" si="1"/>
        <v>Rape 3rd Degree;22-22-1FC</v>
      </c>
    </row>
    <row r="117" spans="1:3" ht="15" thickBot="1">
      <c r="A117" s="5" t="s">
        <v>198</v>
      </c>
      <c r="B117" s="6" t="s">
        <v>62</v>
      </c>
      <c r="C117" t="str">
        <f t="shared" si="1"/>
        <v>Rape 4th Degree;22-22-1.5</v>
      </c>
    </row>
    <row r="118" spans="1:3" ht="15" thickBot="1">
      <c r="A118" s="5" t="s">
        <v>219</v>
      </c>
      <c r="B118" s="6" t="s">
        <v>82</v>
      </c>
      <c r="C118" t="str">
        <f t="shared" si="1"/>
        <v>Receipt of Stolen Property;22-30A-7M</v>
      </c>
    </row>
    <row r="119" spans="1:3" ht="15" thickBot="1">
      <c r="A119" s="5" t="s">
        <v>149</v>
      </c>
      <c r="B119" s="6" t="s">
        <v>15</v>
      </c>
      <c r="C119" t="str">
        <f t="shared" si="1"/>
        <v>Receiving Stolen Property - Felony;22-30A-7F</v>
      </c>
    </row>
    <row r="120" spans="1:3" ht="15" thickBot="1">
      <c r="A120" s="5" t="s">
        <v>230</v>
      </c>
      <c r="B120" s="6" t="s">
        <v>92</v>
      </c>
      <c r="C120" t="str">
        <f t="shared" si="1"/>
        <v>Reckless burning or exploding;22-33-9.3</v>
      </c>
    </row>
    <row r="121" spans="1:3" ht="29.4" thickBot="1">
      <c r="A121" s="5" t="s">
        <v>180</v>
      </c>
      <c r="B121" s="6" t="s">
        <v>45</v>
      </c>
      <c r="C121" t="str">
        <f t="shared" si="1"/>
        <v>Reckless discharge of firearm or shooting of bow and arrow--Leaving trip device--Possession of loaded firearm while intoxicated;22-14-7M</v>
      </c>
    </row>
    <row r="122" spans="1:3" ht="15" thickBot="1">
      <c r="A122" s="5" t="s">
        <v>258</v>
      </c>
      <c r="B122" s="6" t="s">
        <v>121</v>
      </c>
      <c r="C122" t="str">
        <f t="shared" si="1"/>
        <v>Reckless Driving;32-24-1M</v>
      </c>
    </row>
    <row r="123" spans="1:3" ht="15" thickBot="1">
      <c r="A123" s="5" t="s">
        <v>171</v>
      </c>
      <c r="B123" s="6" t="s">
        <v>36</v>
      </c>
      <c r="C123" t="str">
        <f t="shared" si="1"/>
        <v>Resisting Arrest;22-11-4M</v>
      </c>
    </row>
    <row r="124" spans="1:3" ht="15" thickBot="1">
      <c r="A124" s="5" t="s">
        <v>211</v>
      </c>
      <c r="B124" s="6" t="s">
        <v>74</v>
      </c>
      <c r="C124" t="str">
        <f t="shared" si="1"/>
        <v>Robbery 1st Degree ;22-30-7FA</v>
      </c>
    </row>
    <row r="125" spans="1:3" ht="15" thickBot="1">
      <c r="A125" s="5" t="s">
        <v>212</v>
      </c>
      <c r="B125" s="6" t="s">
        <v>75</v>
      </c>
      <c r="C125" t="str">
        <f t="shared" si="1"/>
        <v>Robbery 2nd Degree ;22-30-7FB</v>
      </c>
    </row>
    <row r="126" spans="1:3" ht="15" thickBot="1">
      <c r="A126" s="13"/>
      <c r="B126" s="6" t="s">
        <v>585</v>
      </c>
      <c r="C126" t="str">
        <f>B126&amp;""&amp;""&amp;A126</f>
        <v>Runaway</v>
      </c>
    </row>
    <row r="127" spans="1:3" ht="15" thickBot="1">
      <c r="A127" s="5" t="s">
        <v>216</v>
      </c>
      <c r="B127" s="6" t="s">
        <v>79</v>
      </c>
      <c r="C127" t="str">
        <f t="shared" si="1"/>
        <v>Sale of Stolen Property;22-30A-2M</v>
      </c>
    </row>
    <row r="128" spans="1:3" ht="15" thickBot="1">
      <c r="A128" s="5" t="s">
        <v>162</v>
      </c>
      <c r="B128" s="6" t="s">
        <v>577</v>
      </c>
      <c r="C128" t="str">
        <f t="shared" si="1"/>
        <v>Second degree escape--Felony. ;22-11A-2.1</v>
      </c>
    </row>
    <row r="129" spans="1:3" ht="15" thickBot="1">
      <c r="A129" s="5" t="s">
        <v>199</v>
      </c>
      <c r="B129" s="6" t="s">
        <v>63</v>
      </c>
      <c r="C129" t="str">
        <f t="shared" si="1"/>
        <v>Sex. Contact w/under 16 &lt; 5 Years Age Difference;22-22-7M</v>
      </c>
    </row>
    <row r="130" spans="1:3" ht="15" thickBot="1">
      <c r="A130" s="5" t="s">
        <v>200</v>
      </c>
      <c r="B130" s="6" t="s">
        <v>64</v>
      </c>
      <c r="C130" t="str">
        <f t="shared" si="1"/>
        <v>Sex. Contact w/under 16 &gt; 3 Years Age Difference;22-22-7F</v>
      </c>
    </row>
    <row r="131" spans="1:3" ht="15" thickBot="1">
      <c r="A131" s="5" t="s">
        <v>201</v>
      </c>
      <c r="B131" s="6" t="s">
        <v>65</v>
      </c>
      <c r="C131" t="str">
        <f t="shared" si="1"/>
        <v>Sexual Contact offender &lt; 16 yoa and victim &lt; 16 yoa.;22-22-7.3M</v>
      </c>
    </row>
    <row r="132" spans="1:3" ht="15" thickBot="1">
      <c r="A132" s="5" t="s">
        <v>150</v>
      </c>
      <c r="B132" s="6" t="s">
        <v>16</v>
      </c>
      <c r="C132" t="str">
        <f t="shared" si="1"/>
        <v>Sexual Exploitation;22-22-24.3</v>
      </c>
    </row>
    <row r="133" spans="1:3" ht="15" thickBot="1">
      <c r="A133" s="5" t="s">
        <v>186</v>
      </c>
      <c r="B133" s="6" t="s">
        <v>51</v>
      </c>
      <c r="C133" t="str">
        <f t="shared" ref="C133:C159" si="2">B133&amp;""&amp;";"&amp;""&amp;A133</f>
        <v>Simple Assault (1st or 2nd Offense);22-18-1M</v>
      </c>
    </row>
    <row r="134" spans="1:3" ht="15" thickBot="1">
      <c r="A134" s="5" t="s">
        <v>187</v>
      </c>
      <c r="B134" s="6" t="s">
        <v>52</v>
      </c>
      <c r="C134" t="str">
        <f t="shared" si="2"/>
        <v>Simple Assault (3rd or Subsequent within 5 Years);22-18-1F</v>
      </c>
    </row>
    <row r="135" spans="1:3" ht="15" thickBot="1">
      <c r="A135" s="5" t="s">
        <v>274</v>
      </c>
      <c r="B135" s="6" t="s">
        <v>137</v>
      </c>
      <c r="C135" t="str">
        <f t="shared" si="2"/>
        <v>Simple or aggravated assault against law enforcement officer;22-18-1.05</v>
      </c>
    </row>
    <row r="136" spans="1:3" ht="15" thickBot="1">
      <c r="A136" s="5" t="s">
        <v>189</v>
      </c>
      <c r="B136" s="6" t="s">
        <v>54</v>
      </c>
      <c r="C136" t="str">
        <f t="shared" si="2"/>
        <v>Sliming;22-18-29.1</v>
      </c>
    </row>
    <row r="137" spans="1:3" ht="15" thickBot="1">
      <c r="A137" s="14" t="s">
        <v>590</v>
      </c>
      <c r="B137" s="6" t="s">
        <v>591</v>
      </c>
      <c r="C137" t="str">
        <f t="shared" si="2"/>
        <v>Smokeless tobacco;26-10-20</v>
      </c>
    </row>
    <row r="138" spans="1:3" ht="15" thickBot="1">
      <c r="A138" s="5" t="s">
        <v>193</v>
      </c>
      <c r="B138" s="6" t="s">
        <v>57</v>
      </c>
      <c r="C138" t="str">
        <f t="shared" si="2"/>
        <v>Stalking (First Offense);22-19A-1M</v>
      </c>
    </row>
    <row r="139" spans="1:3" ht="15" thickBot="1">
      <c r="A139" s="5" t="s">
        <v>194</v>
      </c>
      <c r="B139" s="6" t="s">
        <v>58</v>
      </c>
      <c r="C139" t="str">
        <f t="shared" si="2"/>
        <v>Stalking (Subsequent w/7 years, Victim ;22-19A-7</v>
      </c>
    </row>
    <row r="140" spans="1:3" ht="15" thickBot="1">
      <c r="A140" s="12" t="s">
        <v>262</v>
      </c>
      <c r="B140" s="12" t="s">
        <v>125</v>
      </c>
      <c r="C140" t="str">
        <f t="shared" si="2"/>
        <v>Tampering with a Motor Vehicle;32-4-4M</v>
      </c>
    </row>
    <row r="141" spans="1:3" ht="15" thickBot="1">
      <c r="A141" s="5" t="s">
        <v>152</v>
      </c>
      <c r="B141" s="6" t="s">
        <v>18</v>
      </c>
      <c r="C141" t="str">
        <f t="shared" si="2"/>
        <v>Tampering with a Witness - Felony;22-11-19</v>
      </c>
    </row>
    <row r="142" spans="1:3" ht="15" thickBot="1">
      <c r="A142" s="5" t="s">
        <v>161</v>
      </c>
      <c r="B142" s="6" t="s">
        <v>26</v>
      </c>
      <c r="C142" t="str">
        <f t="shared" si="2"/>
        <v>Theft;22-30A-1</v>
      </c>
    </row>
    <row r="143" spans="1:3" ht="15" thickBot="1">
      <c r="A143" s="5" t="s">
        <v>215</v>
      </c>
      <c r="B143" s="6" t="s">
        <v>78</v>
      </c>
      <c r="C143" t="str">
        <f t="shared" si="2"/>
        <v>Theft - Grand &gt; $1000;22-30A-17F</v>
      </c>
    </row>
    <row r="144" spans="1:3" ht="15" thickBot="1">
      <c r="A144" s="5" t="s">
        <v>249</v>
      </c>
      <c r="B144" s="6" t="s">
        <v>111</v>
      </c>
      <c r="C144" t="str">
        <f t="shared" si="2"/>
        <v>Threat - Terroristic ;22-8-13</v>
      </c>
    </row>
    <row r="145" spans="1:3" ht="15" thickBot="1">
      <c r="A145" s="5" t="s">
        <v>169</v>
      </c>
      <c r="B145" s="6" t="s">
        <v>34</v>
      </c>
      <c r="C145" t="str">
        <f t="shared" si="2"/>
        <v>Threat law enf/family- misdoeanor;22-11-15.6</v>
      </c>
    </row>
    <row r="146" spans="1:3" ht="15" thickBot="1">
      <c r="A146" s="5" t="s">
        <v>168</v>
      </c>
      <c r="B146" s="6" t="s">
        <v>33</v>
      </c>
      <c r="C146" t="str">
        <f t="shared" si="2"/>
        <v>Threat of law enforcement officer;22-11-15.5</v>
      </c>
    </row>
    <row r="147" spans="1:3" ht="28.8">
      <c r="A147" s="7" t="s">
        <v>272</v>
      </c>
      <c r="B147" s="8" t="s">
        <v>135</v>
      </c>
      <c r="C147" t="str">
        <f t="shared" si="2"/>
        <v>Threatening or harassing contacts by telephone or other electronic communication device;49-31-31M</v>
      </c>
    </row>
    <row r="148" spans="1:3">
      <c r="B148" s="11" t="s">
        <v>587</v>
      </c>
      <c r="C148" t="str">
        <f>B148&amp;""&amp;""&amp;A148</f>
        <v>Traffic offenses</v>
      </c>
    </row>
    <row r="149" spans="1:3">
      <c r="B149" s="11"/>
      <c r="C149" t="s">
        <v>597</v>
      </c>
    </row>
    <row r="150" spans="1:3">
      <c r="A150" s="12" t="s">
        <v>231</v>
      </c>
      <c r="B150" s="11" t="s">
        <v>93</v>
      </c>
      <c r="C150" t="str">
        <f t="shared" si="2"/>
        <v>Trespassing ;22-35-6</v>
      </c>
    </row>
    <row r="151" spans="1:3">
      <c r="B151" s="11" t="s">
        <v>588</v>
      </c>
      <c r="C151" t="str">
        <f>B151&amp;""&amp;""&amp;A151</f>
        <v>Truancy</v>
      </c>
    </row>
    <row r="152" spans="1:3">
      <c r="A152" s="12" t="s">
        <v>163</v>
      </c>
      <c r="B152" s="11" t="s">
        <v>27</v>
      </c>
      <c r="C152" t="str">
        <f t="shared" si="2"/>
        <v>Unauthorized ingestion of a controlled drug or substance as felony;22-42-5.1</v>
      </c>
    </row>
    <row r="153" spans="1:3">
      <c r="A153" s="12" t="s">
        <v>213</v>
      </c>
      <c r="B153" s="11" t="s">
        <v>76</v>
      </c>
      <c r="C153" t="str">
        <f t="shared" si="2"/>
        <v>Unauthorized use of Motor Vehicle;22-30A-12</v>
      </c>
    </row>
    <row r="154" spans="1:3">
      <c r="B154" s="11" t="s">
        <v>589</v>
      </c>
      <c r="C154" t="str">
        <f t="shared" si="2"/>
        <v>Ungovernable behavior;</v>
      </c>
    </row>
    <row r="155" spans="1:3">
      <c r="A155" s="12" t="s">
        <v>266</v>
      </c>
      <c r="B155" s="11" t="s">
        <v>129</v>
      </c>
      <c r="C155" t="str">
        <f t="shared" si="2"/>
        <v>Unregistered dispensing of Drugs or operation of a Pharmacy;36-11-15</v>
      </c>
    </row>
    <row r="156" spans="1:3">
      <c r="A156" t="s">
        <v>191</v>
      </c>
      <c r="B156" s="15" t="s">
        <v>586</v>
      </c>
      <c r="C156" t="str">
        <f t="shared" si="2"/>
        <v>Vehicular Battery;22-18-36</v>
      </c>
    </row>
    <row r="157" spans="1:3">
      <c r="A157" s="12" t="s">
        <v>240</v>
      </c>
      <c r="B157" s="11" t="s">
        <v>102</v>
      </c>
      <c r="C157" t="str">
        <f t="shared" si="2"/>
        <v>Violation drug free zone ;22-42-19F</v>
      </c>
    </row>
    <row r="158" spans="1:3">
      <c r="A158" s="12" t="s">
        <v>252</v>
      </c>
      <c r="B158" s="11" t="s">
        <v>114</v>
      </c>
      <c r="C158" t="str">
        <f t="shared" si="2"/>
        <v>Violation of a Protection Order;25-10-13</v>
      </c>
    </row>
    <row r="159" spans="1:3">
      <c r="A159" s="12" t="s">
        <v>282</v>
      </c>
      <c r="B159" s="11" t="s">
        <v>145</v>
      </c>
      <c r="C159" t="str">
        <f t="shared" si="2"/>
        <v>Window Peeking on Private Property;22-21-3</v>
      </c>
    </row>
    <row r="160" spans="1:3">
      <c r="C160" t="s">
        <v>596</v>
      </c>
    </row>
  </sheetData>
  <sortState ref="A2:B156">
    <sortCondition ref="B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A294"/>
  <sheetViews>
    <sheetView topLeftCell="A148" workbookViewId="0">
      <selection sqref="A1:A2"/>
    </sheetView>
  </sheetViews>
  <sheetFormatPr defaultRowHeight="14.4"/>
  <cols>
    <col min="1" max="1" width="255.6640625" bestFit="1" customWidth="1"/>
  </cols>
  <sheetData>
    <row r="1" spans="1:1">
      <c r="A1" t="s">
        <v>469</v>
      </c>
    </row>
    <row r="2" spans="1:1">
      <c r="A2" t="s">
        <v>302</v>
      </c>
    </row>
    <row r="3" spans="1:1">
      <c r="A3" t="s">
        <v>300</v>
      </c>
    </row>
    <row r="4" spans="1:1">
      <c r="A4" t="s">
        <v>14</v>
      </c>
    </row>
    <row r="5" spans="1:1">
      <c r="A5" t="s">
        <v>296</v>
      </c>
    </row>
    <row r="6" spans="1:1">
      <c r="A6" t="s">
        <v>468</v>
      </c>
    </row>
    <row r="7" spans="1:1">
      <c r="A7" t="s">
        <v>303</v>
      </c>
    </row>
    <row r="8" spans="1:1">
      <c r="A8" t="s">
        <v>304</v>
      </c>
    </row>
    <row r="9" spans="1:1">
      <c r="A9" t="s">
        <v>305</v>
      </c>
    </row>
    <row r="10" spans="1:1">
      <c r="A10" t="s">
        <v>470</v>
      </c>
    </row>
    <row r="11" spans="1:1">
      <c r="A11" t="s">
        <v>289</v>
      </c>
    </row>
    <row r="12" spans="1:1">
      <c r="A12" t="s">
        <v>471</v>
      </c>
    </row>
    <row r="13" spans="1:1">
      <c r="A13" t="s">
        <v>472</v>
      </c>
    </row>
    <row r="14" spans="1:1">
      <c r="A14" t="s">
        <v>306</v>
      </c>
    </row>
    <row r="15" spans="1:1">
      <c r="A15" t="s">
        <v>307</v>
      </c>
    </row>
    <row r="16" spans="1:1">
      <c r="A16" t="s">
        <v>308</v>
      </c>
    </row>
    <row r="17" spans="1:1">
      <c r="A17" t="s">
        <v>309</v>
      </c>
    </row>
    <row r="18" spans="1:1">
      <c r="A18" t="s">
        <v>299</v>
      </c>
    </row>
    <row r="19" spans="1:1">
      <c r="A19" t="s">
        <v>310</v>
      </c>
    </row>
    <row r="20" spans="1:1">
      <c r="A20" t="s">
        <v>311</v>
      </c>
    </row>
    <row r="21" spans="1:1">
      <c r="A21" t="s">
        <v>312</v>
      </c>
    </row>
    <row r="22" spans="1:1">
      <c r="A22" t="s">
        <v>467</v>
      </c>
    </row>
    <row r="23" spans="1:1">
      <c r="A23" t="s">
        <v>473</v>
      </c>
    </row>
    <row r="24" spans="1:1">
      <c r="A24" t="s">
        <v>474</v>
      </c>
    </row>
    <row r="25" spans="1:1">
      <c r="A25" t="s">
        <v>475</v>
      </c>
    </row>
    <row r="26" spans="1:1">
      <c r="A26" t="s">
        <v>476</v>
      </c>
    </row>
    <row r="27" spans="1:1">
      <c r="A27" t="s">
        <v>477</v>
      </c>
    </row>
    <row r="28" spans="1:1">
      <c r="A28" t="s">
        <v>313</v>
      </c>
    </row>
    <row r="29" spans="1:1">
      <c r="A29" t="s">
        <v>478</v>
      </c>
    </row>
    <row r="30" spans="1:1">
      <c r="A30" t="s">
        <v>414</v>
      </c>
    </row>
    <row r="31" spans="1:1">
      <c r="A31" t="s">
        <v>314</v>
      </c>
    </row>
    <row r="32" spans="1:1">
      <c r="A32" t="s">
        <v>479</v>
      </c>
    </row>
    <row r="33" spans="1:1">
      <c r="A33" t="s">
        <v>315</v>
      </c>
    </row>
    <row r="34" spans="1:1">
      <c r="A34" t="s">
        <v>480</v>
      </c>
    </row>
    <row r="35" spans="1:1">
      <c r="A35" t="s">
        <v>316</v>
      </c>
    </row>
    <row r="36" spans="1:1">
      <c r="A36" t="s">
        <v>481</v>
      </c>
    </row>
    <row r="37" spans="1:1">
      <c r="A37" t="s">
        <v>317</v>
      </c>
    </row>
    <row r="38" spans="1:1">
      <c r="A38" t="s">
        <v>318</v>
      </c>
    </row>
    <row r="39" spans="1:1">
      <c r="A39" t="s">
        <v>482</v>
      </c>
    </row>
    <row r="40" spans="1:1">
      <c r="A40" t="s">
        <v>319</v>
      </c>
    </row>
    <row r="41" spans="1:1" s="9" customFormat="1">
      <c r="A41" s="9" t="s">
        <v>409</v>
      </c>
    </row>
    <row r="42" spans="1:1" s="9" customFormat="1">
      <c r="A42" s="9" t="s">
        <v>464</v>
      </c>
    </row>
    <row r="43" spans="1:1">
      <c r="A43" t="s">
        <v>320</v>
      </c>
    </row>
    <row r="44" spans="1:1">
      <c r="A44" t="s">
        <v>408</v>
      </c>
    </row>
    <row r="45" spans="1:1">
      <c r="A45" t="s">
        <v>483</v>
      </c>
    </row>
    <row r="46" spans="1:1">
      <c r="A46" t="s">
        <v>323</v>
      </c>
    </row>
    <row r="47" spans="1:1">
      <c r="A47" t="s">
        <v>456</v>
      </c>
    </row>
    <row r="48" spans="1:1">
      <c r="A48" t="s">
        <v>322</v>
      </c>
    </row>
    <row r="49" spans="1:1">
      <c r="A49" t="s">
        <v>321</v>
      </c>
    </row>
    <row r="50" spans="1:1">
      <c r="A50" t="s">
        <v>293</v>
      </c>
    </row>
    <row r="51" spans="1:1">
      <c r="A51" t="s">
        <v>324</v>
      </c>
    </row>
    <row r="52" spans="1:1">
      <c r="A52" t="s">
        <v>484</v>
      </c>
    </row>
    <row r="53" spans="1:1">
      <c r="A53" t="s">
        <v>485</v>
      </c>
    </row>
    <row r="54" spans="1:1">
      <c r="A54" t="s">
        <v>325</v>
      </c>
    </row>
    <row r="55" spans="1:1">
      <c r="A55" t="s">
        <v>486</v>
      </c>
    </row>
    <row r="56" spans="1:1">
      <c r="A56" t="s">
        <v>487</v>
      </c>
    </row>
    <row r="57" spans="1:1">
      <c r="A57" t="s">
        <v>488</v>
      </c>
    </row>
    <row r="58" spans="1:1">
      <c r="A58" t="s">
        <v>489</v>
      </c>
    </row>
    <row r="59" spans="1:1">
      <c r="A59" t="s">
        <v>490</v>
      </c>
    </row>
    <row r="60" spans="1:1">
      <c r="A60" t="s">
        <v>491</v>
      </c>
    </row>
    <row r="61" spans="1:1">
      <c r="A61" s="9" t="s">
        <v>430</v>
      </c>
    </row>
    <row r="62" spans="1:1">
      <c r="A62" t="s">
        <v>492</v>
      </c>
    </row>
    <row r="63" spans="1:1">
      <c r="A63" t="s">
        <v>326</v>
      </c>
    </row>
    <row r="64" spans="1:1">
      <c r="A64" t="s">
        <v>493</v>
      </c>
    </row>
    <row r="65" spans="1:1">
      <c r="A65" t="s">
        <v>494</v>
      </c>
    </row>
    <row r="66" spans="1:1">
      <c r="A66" t="s">
        <v>495</v>
      </c>
    </row>
    <row r="67" spans="1:1">
      <c r="A67" t="s">
        <v>327</v>
      </c>
    </row>
    <row r="68" spans="1:1">
      <c r="A68" t="s">
        <v>416</v>
      </c>
    </row>
    <row r="69" spans="1:1">
      <c r="A69" t="s">
        <v>297</v>
      </c>
    </row>
    <row r="70" spans="1:1">
      <c r="A70" t="s">
        <v>496</v>
      </c>
    </row>
    <row r="71" spans="1:1">
      <c r="A71" t="s">
        <v>497</v>
      </c>
    </row>
    <row r="72" spans="1:1" s="9" customFormat="1">
      <c r="A72" s="9" t="s">
        <v>498</v>
      </c>
    </row>
    <row r="73" spans="1:1" s="9" customFormat="1">
      <c r="A73" s="9" t="s">
        <v>499</v>
      </c>
    </row>
    <row r="74" spans="1:1" s="9" customFormat="1">
      <c r="A74" s="9" t="s">
        <v>427</v>
      </c>
    </row>
    <row r="75" spans="1:1" s="9" customFormat="1">
      <c r="A75" s="9" t="s">
        <v>429</v>
      </c>
    </row>
    <row r="76" spans="1:1" s="9" customFormat="1">
      <c r="A76" s="9" t="s">
        <v>428</v>
      </c>
    </row>
    <row r="77" spans="1:1" s="9" customFormat="1">
      <c r="A77" s="9" t="s">
        <v>331</v>
      </c>
    </row>
    <row r="78" spans="1:1">
      <c r="A78" t="s">
        <v>500</v>
      </c>
    </row>
    <row r="79" spans="1:1" s="9" customFormat="1">
      <c r="A79" s="9" t="s">
        <v>328</v>
      </c>
    </row>
    <row r="80" spans="1:1" s="9" customFormat="1">
      <c r="A80" s="9" t="s">
        <v>329</v>
      </c>
    </row>
    <row r="81" spans="1:1" s="9" customFormat="1">
      <c r="A81" s="9" t="s">
        <v>330</v>
      </c>
    </row>
    <row r="82" spans="1:1">
      <c r="A82" t="s">
        <v>501</v>
      </c>
    </row>
    <row r="83" spans="1:1">
      <c r="A83" t="s">
        <v>502</v>
      </c>
    </row>
    <row r="84" spans="1:1">
      <c r="A84" t="s">
        <v>503</v>
      </c>
    </row>
    <row r="85" spans="1:1">
      <c r="A85" t="s">
        <v>504</v>
      </c>
    </row>
    <row r="86" spans="1:1">
      <c r="A86" t="s">
        <v>287</v>
      </c>
    </row>
    <row r="87" spans="1:1">
      <c r="A87" t="s">
        <v>505</v>
      </c>
    </row>
    <row r="88" spans="1:1">
      <c r="A88" t="s">
        <v>506</v>
      </c>
    </row>
    <row r="89" spans="1:1">
      <c r="A89" t="s">
        <v>507</v>
      </c>
    </row>
    <row r="90" spans="1:1">
      <c r="A90" t="s">
        <v>508</v>
      </c>
    </row>
    <row r="91" spans="1:1">
      <c r="A91" t="s">
        <v>509</v>
      </c>
    </row>
    <row r="92" spans="1:1">
      <c r="A92" t="s">
        <v>417</v>
      </c>
    </row>
    <row r="93" spans="1:1">
      <c r="A93" t="s">
        <v>334</v>
      </c>
    </row>
    <row r="94" spans="1:1">
      <c r="A94" t="s">
        <v>510</v>
      </c>
    </row>
    <row r="95" spans="1:1">
      <c r="A95" t="s">
        <v>511</v>
      </c>
    </row>
    <row r="96" spans="1:1">
      <c r="A96" t="s">
        <v>333</v>
      </c>
    </row>
    <row r="97" spans="1:1">
      <c r="A97" t="s">
        <v>332</v>
      </c>
    </row>
    <row r="98" spans="1:1">
      <c r="A98" t="s">
        <v>459</v>
      </c>
    </row>
    <row r="99" spans="1:1">
      <c r="A99" t="s">
        <v>291</v>
      </c>
    </row>
    <row r="100" spans="1:1">
      <c r="A100" t="s">
        <v>512</v>
      </c>
    </row>
    <row r="101" spans="1:1">
      <c r="A101" t="s">
        <v>335</v>
      </c>
    </row>
    <row r="102" spans="1:1">
      <c r="A102" t="s">
        <v>513</v>
      </c>
    </row>
    <row r="103" spans="1:1">
      <c r="A103" t="s">
        <v>336</v>
      </c>
    </row>
    <row r="104" spans="1:1">
      <c r="A104" t="s">
        <v>514</v>
      </c>
    </row>
    <row r="105" spans="1:1">
      <c r="A105" t="s">
        <v>338</v>
      </c>
    </row>
    <row r="106" spans="1:1">
      <c r="A106" t="s">
        <v>337</v>
      </c>
    </row>
    <row r="107" spans="1:1">
      <c r="A107" t="s">
        <v>515</v>
      </c>
    </row>
    <row r="108" spans="1:1">
      <c r="A108" t="s">
        <v>294</v>
      </c>
    </row>
    <row r="109" spans="1:1">
      <c r="A109" t="s">
        <v>339</v>
      </c>
    </row>
    <row r="110" spans="1:1">
      <c r="A110" t="s">
        <v>516</v>
      </c>
    </row>
    <row r="111" spans="1:1">
      <c r="A111" t="s">
        <v>517</v>
      </c>
    </row>
    <row r="112" spans="1:1">
      <c r="A112" t="s">
        <v>518</v>
      </c>
    </row>
    <row r="113" spans="1:1">
      <c r="A113" t="s">
        <v>519</v>
      </c>
    </row>
    <row r="114" spans="1:1">
      <c r="A114" t="s">
        <v>520</v>
      </c>
    </row>
    <row r="115" spans="1:1">
      <c r="A115" t="s">
        <v>521</v>
      </c>
    </row>
    <row r="116" spans="1:1">
      <c r="A116" t="s">
        <v>522</v>
      </c>
    </row>
    <row r="117" spans="1:1">
      <c r="A117" t="s">
        <v>523</v>
      </c>
    </row>
    <row r="118" spans="1:1">
      <c r="A118" t="s">
        <v>340</v>
      </c>
    </row>
    <row r="119" spans="1:1">
      <c r="A119" t="s">
        <v>341</v>
      </c>
    </row>
    <row r="120" spans="1:1">
      <c r="A120" t="s">
        <v>342</v>
      </c>
    </row>
    <row r="121" spans="1:1">
      <c r="A121" t="s">
        <v>524</v>
      </c>
    </row>
    <row r="122" spans="1:1">
      <c r="A122" t="s">
        <v>421</v>
      </c>
    </row>
    <row r="123" spans="1:1">
      <c r="A123" t="s">
        <v>525</v>
      </c>
    </row>
    <row r="124" spans="1:1">
      <c r="A124" t="s">
        <v>524</v>
      </c>
    </row>
    <row r="125" spans="1:1">
      <c r="A125" t="s">
        <v>343</v>
      </c>
    </row>
    <row r="126" spans="1:1">
      <c r="A126" t="s">
        <v>344</v>
      </c>
    </row>
    <row r="127" spans="1:1">
      <c r="A127" t="s">
        <v>345</v>
      </c>
    </row>
    <row r="128" spans="1:1">
      <c r="A128" t="s">
        <v>526</v>
      </c>
    </row>
    <row r="129" spans="1:1">
      <c r="A129" t="s">
        <v>527</v>
      </c>
    </row>
    <row r="130" spans="1:1">
      <c r="A130" t="s">
        <v>528</v>
      </c>
    </row>
    <row r="131" spans="1:1">
      <c r="A131" t="s">
        <v>529</v>
      </c>
    </row>
    <row r="132" spans="1:1">
      <c r="A132" t="s">
        <v>530</v>
      </c>
    </row>
    <row r="133" spans="1:1">
      <c r="A133" t="s">
        <v>531</v>
      </c>
    </row>
    <row r="134" spans="1:1">
      <c r="A134" t="s">
        <v>347</v>
      </c>
    </row>
    <row r="135" spans="1:1">
      <c r="A135" t="s">
        <v>346</v>
      </c>
    </row>
    <row r="136" spans="1:1">
      <c r="A136" t="s">
        <v>298</v>
      </c>
    </row>
    <row r="137" spans="1:1">
      <c r="A137" t="s">
        <v>532</v>
      </c>
    </row>
    <row r="138" spans="1:1">
      <c r="A138" t="s">
        <v>533</v>
      </c>
    </row>
    <row r="139" spans="1:1">
      <c r="A139" t="s">
        <v>349</v>
      </c>
    </row>
    <row r="140" spans="1:1">
      <c r="A140" t="s">
        <v>534</v>
      </c>
    </row>
    <row r="141" spans="1:1">
      <c r="A141" t="s">
        <v>535</v>
      </c>
    </row>
    <row r="142" spans="1:1">
      <c r="A142" t="s">
        <v>350</v>
      </c>
    </row>
    <row r="143" spans="1:1">
      <c r="A143" t="s">
        <v>348</v>
      </c>
    </row>
    <row r="144" spans="1:1">
      <c r="A144" t="s">
        <v>286</v>
      </c>
    </row>
    <row r="145" spans="1:1">
      <c r="A145" t="s">
        <v>351</v>
      </c>
    </row>
    <row r="146" spans="1:1">
      <c r="A146" t="s">
        <v>352</v>
      </c>
    </row>
    <row r="147" spans="1:1">
      <c r="A147" t="s">
        <v>536</v>
      </c>
    </row>
    <row r="148" spans="1:1">
      <c r="A148" t="s">
        <v>537</v>
      </c>
    </row>
    <row r="149" spans="1:1">
      <c r="A149" t="s">
        <v>354</v>
      </c>
    </row>
    <row r="150" spans="1:1">
      <c r="A150" t="s">
        <v>353</v>
      </c>
    </row>
    <row r="151" spans="1:1">
      <c r="A151" t="s">
        <v>355</v>
      </c>
    </row>
    <row r="152" spans="1:1" s="9" customFormat="1">
      <c r="A152" s="9" t="s">
        <v>538</v>
      </c>
    </row>
    <row r="153" spans="1:1" s="9" customFormat="1">
      <c r="A153" s="9" t="s">
        <v>356</v>
      </c>
    </row>
    <row r="154" spans="1:1" s="9" customFormat="1">
      <c r="A154" s="9" t="s">
        <v>539</v>
      </c>
    </row>
    <row r="155" spans="1:1" s="9" customFormat="1">
      <c r="A155" s="9" t="s">
        <v>357</v>
      </c>
    </row>
    <row r="156" spans="1:1">
      <c r="A156" t="s">
        <v>540</v>
      </c>
    </row>
    <row r="157" spans="1:1">
      <c r="A157" t="s">
        <v>541</v>
      </c>
    </row>
    <row r="158" spans="1:1">
      <c r="A158" t="s">
        <v>542</v>
      </c>
    </row>
    <row r="159" spans="1:1" s="9" customFormat="1">
      <c r="A159" s="9" t="s">
        <v>543</v>
      </c>
    </row>
    <row r="160" spans="1:1" s="9" customFormat="1">
      <c r="A160" s="9" t="s">
        <v>358</v>
      </c>
    </row>
    <row r="161" spans="1:1">
      <c r="A161" t="s">
        <v>544</v>
      </c>
    </row>
    <row r="162" spans="1:1">
      <c r="A162" t="s">
        <v>359</v>
      </c>
    </row>
    <row r="163" spans="1:1">
      <c r="A163" t="s">
        <v>360</v>
      </c>
    </row>
    <row r="164" spans="1:1" s="9" customFormat="1">
      <c r="A164" s="9" t="s">
        <v>545</v>
      </c>
    </row>
    <row r="165" spans="1:1" s="9" customFormat="1">
      <c r="A165" s="9" t="s">
        <v>361</v>
      </c>
    </row>
    <row r="166" spans="1:1" s="9" customFormat="1">
      <c r="A166" s="9" t="s">
        <v>411</v>
      </c>
    </row>
    <row r="167" spans="1:1">
      <c r="A167" t="s">
        <v>546</v>
      </c>
    </row>
    <row r="168" spans="1:1">
      <c r="A168" t="s">
        <v>547</v>
      </c>
    </row>
    <row r="169" spans="1:1">
      <c r="A169" t="s">
        <v>548</v>
      </c>
    </row>
    <row r="170" spans="1:1">
      <c r="A170" t="s">
        <v>549</v>
      </c>
    </row>
    <row r="171" spans="1:1">
      <c r="A171" t="s">
        <v>550</v>
      </c>
    </row>
    <row r="172" spans="1:1">
      <c r="A172" t="s">
        <v>551</v>
      </c>
    </row>
    <row r="173" spans="1:1">
      <c r="A173" t="s">
        <v>552</v>
      </c>
    </row>
    <row r="174" spans="1:1" s="9" customFormat="1" hidden="1">
      <c r="A174" s="9" t="s">
        <v>364</v>
      </c>
    </row>
    <row r="175" spans="1:1" s="9" customFormat="1" hidden="1">
      <c r="A175" s="9" t="s">
        <v>365</v>
      </c>
    </row>
    <row r="176" spans="1:1" s="9" customFormat="1" hidden="1">
      <c r="A176" s="9" t="s">
        <v>362</v>
      </c>
    </row>
    <row r="177" spans="1:1" s="9" customFormat="1" hidden="1">
      <c r="A177" s="9" t="s">
        <v>363</v>
      </c>
    </row>
    <row r="178" spans="1:1">
      <c r="A178" t="s">
        <v>553</v>
      </c>
    </row>
    <row r="179" spans="1:1">
      <c r="A179" t="s">
        <v>554</v>
      </c>
    </row>
    <row r="180" spans="1:1">
      <c r="A180" t="s">
        <v>415</v>
      </c>
    </row>
    <row r="181" spans="1:1">
      <c r="A181" t="s">
        <v>366</v>
      </c>
    </row>
    <row r="182" spans="1:1">
      <c r="A182" t="s">
        <v>367</v>
      </c>
    </row>
    <row r="183" spans="1:1">
      <c r="A183" t="s">
        <v>368</v>
      </c>
    </row>
    <row r="184" spans="1:1">
      <c r="A184" t="s">
        <v>555</v>
      </c>
    </row>
    <row r="185" spans="1:1">
      <c r="A185" t="s">
        <v>371</v>
      </c>
    </row>
    <row r="186" spans="1:1" s="9" customFormat="1">
      <c r="A186" s="9" t="s">
        <v>370</v>
      </c>
    </row>
    <row r="187" spans="1:1" s="9" customFormat="1">
      <c r="A187" s="9" t="s">
        <v>369</v>
      </c>
    </row>
    <row r="188" spans="1:1" s="9" customFormat="1">
      <c r="A188" s="9" t="s">
        <v>431</v>
      </c>
    </row>
    <row r="189" spans="1:1">
      <c r="A189" t="s">
        <v>556</v>
      </c>
    </row>
    <row r="190" spans="1:1">
      <c r="A190" t="s">
        <v>372</v>
      </c>
    </row>
    <row r="191" spans="1:1">
      <c r="A191" t="s">
        <v>413</v>
      </c>
    </row>
    <row r="192" spans="1:1">
      <c r="A192" t="s">
        <v>292</v>
      </c>
    </row>
    <row r="193" spans="1:1">
      <c r="A193" t="s">
        <v>373</v>
      </c>
    </row>
    <row r="194" spans="1:1">
      <c r="A194" t="s">
        <v>374</v>
      </c>
    </row>
    <row r="195" spans="1:1">
      <c r="A195" t="s">
        <v>557</v>
      </c>
    </row>
    <row r="196" spans="1:1">
      <c r="A196" t="s">
        <v>375</v>
      </c>
    </row>
    <row r="197" spans="1:1">
      <c r="A197" t="s">
        <v>558</v>
      </c>
    </row>
    <row r="198" spans="1:1">
      <c r="A198" t="s">
        <v>559</v>
      </c>
    </row>
    <row r="199" spans="1:1">
      <c r="A199" t="s">
        <v>560</v>
      </c>
    </row>
    <row r="200" spans="1:1">
      <c r="A200" t="s">
        <v>561</v>
      </c>
    </row>
    <row r="201" spans="1:1">
      <c r="A201" t="s">
        <v>376</v>
      </c>
    </row>
    <row r="202" spans="1:1">
      <c r="A202" t="s">
        <v>562</v>
      </c>
    </row>
    <row r="203" spans="1:1">
      <c r="A203" t="s">
        <v>563</v>
      </c>
    </row>
    <row r="204" spans="1:1">
      <c r="A204" t="s">
        <v>564</v>
      </c>
    </row>
    <row r="205" spans="1:1">
      <c r="A205" t="s">
        <v>565</v>
      </c>
    </row>
    <row r="206" spans="1:1">
      <c r="A206" t="s">
        <v>566</v>
      </c>
    </row>
    <row r="207" spans="1:1" s="9" customFormat="1">
      <c r="A207" s="9" t="s">
        <v>567</v>
      </c>
    </row>
    <row r="208" spans="1:1" s="9" customFormat="1">
      <c r="A208" s="9" t="s">
        <v>568</v>
      </c>
    </row>
    <row r="209" spans="1:1">
      <c r="A209" t="s">
        <v>569</v>
      </c>
    </row>
    <row r="210" spans="1:1">
      <c r="A210" t="s">
        <v>570</v>
      </c>
    </row>
    <row r="211" spans="1:1">
      <c r="A211" t="s">
        <v>571</v>
      </c>
    </row>
    <row r="212" spans="1:1">
      <c r="A212" t="s">
        <v>572</v>
      </c>
    </row>
    <row r="213" spans="1:1">
      <c r="A213" t="s">
        <v>573</v>
      </c>
    </row>
    <row r="214" spans="1:1">
      <c r="A214" t="s">
        <v>574</v>
      </c>
    </row>
    <row r="215" spans="1:1">
      <c r="A215" t="s">
        <v>572</v>
      </c>
    </row>
    <row r="216" spans="1:1">
      <c r="A216" t="s">
        <v>573</v>
      </c>
    </row>
    <row r="217" spans="1:1">
      <c r="A217" t="s">
        <v>377</v>
      </c>
    </row>
    <row r="218" spans="1:1">
      <c r="A218" t="s">
        <v>378</v>
      </c>
    </row>
    <row r="219" spans="1:1">
      <c r="A219" t="s">
        <v>454</v>
      </c>
    </row>
    <row r="220" spans="1:1">
      <c r="A220" t="s">
        <v>453</v>
      </c>
    </row>
    <row r="221" spans="1:1">
      <c r="A221" t="s">
        <v>452</v>
      </c>
    </row>
    <row r="222" spans="1:1">
      <c r="A222" t="s">
        <v>451</v>
      </c>
    </row>
    <row r="223" spans="1:1">
      <c r="A223" t="s">
        <v>446</v>
      </c>
    </row>
    <row r="224" spans="1:1">
      <c r="A224" t="s">
        <v>448</v>
      </c>
    </row>
    <row r="225" spans="1:1">
      <c r="A225" t="s">
        <v>440</v>
      </c>
    </row>
    <row r="226" spans="1:1">
      <c r="A226" t="s">
        <v>465</v>
      </c>
    </row>
    <row r="227" spans="1:1">
      <c r="A227" t="s">
        <v>450</v>
      </c>
    </row>
    <row r="228" spans="1:1">
      <c r="A228" t="s">
        <v>439</v>
      </c>
    </row>
    <row r="229" spans="1:1">
      <c r="A229" t="s">
        <v>447</v>
      </c>
    </row>
    <row r="230" spans="1:1">
      <c r="A230" t="s">
        <v>449</v>
      </c>
    </row>
    <row r="231" spans="1:1">
      <c r="A231" t="s">
        <v>379</v>
      </c>
    </row>
    <row r="232" spans="1:1">
      <c r="A232" t="s">
        <v>380</v>
      </c>
    </row>
    <row r="233" spans="1:1">
      <c r="A233" t="s">
        <v>441</v>
      </c>
    </row>
    <row r="234" spans="1:1">
      <c r="A234" t="s">
        <v>442</v>
      </c>
    </row>
    <row r="235" spans="1:1">
      <c r="A235" t="s">
        <v>381</v>
      </c>
    </row>
    <row r="236" spans="1:1">
      <c r="A236" t="s">
        <v>382</v>
      </c>
    </row>
    <row r="237" spans="1:1">
      <c r="A237" t="s">
        <v>420</v>
      </c>
    </row>
    <row r="238" spans="1:1">
      <c r="A238" t="s">
        <v>383</v>
      </c>
    </row>
    <row r="239" spans="1:1">
      <c r="A239" t="s">
        <v>295</v>
      </c>
    </row>
    <row r="240" spans="1:1">
      <c r="A240" t="s">
        <v>385</v>
      </c>
    </row>
    <row r="241" spans="1:1">
      <c r="A241" t="s">
        <v>384</v>
      </c>
    </row>
    <row r="242" spans="1:1">
      <c r="A242" t="s">
        <v>435</v>
      </c>
    </row>
    <row r="243" spans="1:1">
      <c r="A243" t="s">
        <v>455</v>
      </c>
    </row>
    <row r="244" spans="1:1">
      <c r="A244" t="s">
        <v>443</v>
      </c>
    </row>
    <row r="245" spans="1:1">
      <c r="A245" t="s">
        <v>444</v>
      </c>
    </row>
    <row r="246" spans="1:1">
      <c r="A246" t="s">
        <v>445</v>
      </c>
    </row>
    <row r="247" spans="1:1">
      <c r="A247" t="s">
        <v>461</v>
      </c>
    </row>
    <row r="248" spans="1:1">
      <c r="A248" t="s">
        <v>410</v>
      </c>
    </row>
    <row r="249" spans="1:1">
      <c r="A249" t="s">
        <v>386</v>
      </c>
    </row>
    <row r="250" spans="1:1">
      <c r="A250" t="s">
        <v>466</v>
      </c>
    </row>
    <row r="251" spans="1:1">
      <c r="A251" t="s">
        <v>437</v>
      </c>
    </row>
    <row r="252" spans="1:1">
      <c r="A252" t="s">
        <v>426</v>
      </c>
    </row>
    <row r="253" spans="1:1">
      <c r="A253" t="s">
        <v>425</v>
      </c>
    </row>
    <row r="254" spans="1:1">
      <c r="A254" t="s">
        <v>387</v>
      </c>
    </row>
    <row r="255" spans="1:1">
      <c r="A255" t="s">
        <v>290</v>
      </c>
    </row>
    <row r="256" spans="1:1">
      <c r="A256" t="s">
        <v>388</v>
      </c>
    </row>
    <row r="257" spans="1:1">
      <c r="A257" t="s">
        <v>627</v>
      </c>
    </row>
    <row r="258" spans="1:1">
      <c r="A258" t="s">
        <v>389</v>
      </c>
    </row>
    <row r="259" spans="1:1">
      <c r="A259" t="s">
        <v>419</v>
      </c>
    </row>
    <row r="260" spans="1:1">
      <c r="A260" t="s">
        <v>418</v>
      </c>
    </row>
    <row r="261" spans="1:1">
      <c r="A261" t="s">
        <v>390</v>
      </c>
    </row>
    <row r="262" spans="1:1">
      <c r="A262" t="s">
        <v>433</v>
      </c>
    </row>
    <row r="263" spans="1:1">
      <c r="A263" t="s">
        <v>434</v>
      </c>
    </row>
    <row r="264" spans="1:1">
      <c r="A264" t="s">
        <v>424</v>
      </c>
    </row>
    <row r="265" spans="1:1">
      <c r="A265" t="s">
        <v>432</v>
      </c>
    </row>
    <row r="266" spans="1:1">
      <c r="A266" t="s">
        <v>391</v>
      </c>
    </row>
    <row r="267" spans="1:1">
      <c r="A267" t="s">
        <v>392</v>
      </c>
    </row>
    <row r="268" spans="1:1">
      <c r="A268" t="s">
        <v>393</v>
      </c>
    </row>
    <row r="269" spans="1:1">
      <c r="A269" t="s">
        <v>460</v>
      </c>
    </row>
    <row r="270" spans="1:1">
      <c r="A270" t="s">
        <v>288</v>
      </c>
    </row>
    <row r="271" spans="1:1">
      <c r="A271" t="s">
        <v>395</v>
      </c>
    </row>
    <row r="272" spans="1:1">
      <c r="A272" t="s">
        <v>394</v>
      </c>
    </row>
    <row r="273" spans="1:1">
      <c r="A273" t="s">
        <v>438</v>
      </c>
    </row>
    <row r="274" spans="1:1">
      <c r="A274" t="s">
        <v>412</v>
      </c>
    </row>
    <row r="275" spans="1:1">
      <c r="A275" t="s">
        <v>436</v>
      </c>
    </row>
    <row r="276" spans="1:1">
      <c r="A276" t="s">
        <v>396</v>
      </c>
    </row>
    <row r="277" spans="1:1">
      <c r="A277" t="s">
        <v>463</v>
      </c>
    </row>
    <row r="278" spans="1:1">
      <c r="A278" t="s">
        <v>397</v>
      </c>
    </row>
    <row r="279" spans="1:1">
      <c r="A279" t="s">
        <v>423</v>
      </c>
    </row>
    <row r="280" spans="1:1">
      <c r="A280" t="s">
        <v>398</v>
      </c>
    </row>
    <row r="281" spans="1:1">
      <c r="A281" t="s">
        <v>399</v>
      </c>
    </row>
    <row r="282" spans="1:1">
      <c r="A282" t="s">
        <v>400</v>
      </c>
    </row>
    <row r="283" spans="1:1">
      <c r="A283" t="s">
        <v>402</v>
      </c>
    </row>
    <row r="284" spans="1:1">
      <c r="A284" t="s">
        <v>401</v>
      </c>
    </row>
    <row r="285" spans="1:1">
      <c r="A285" t="s">
        <v>462</v>
      </c>
    </row>
    <row r="286" spans="1:1">
      <c r="A286" t="s">
        <v>403</v>
      </c>
    </row>
    <row r="287" spans="1:1">
      <c r="A287" t="s">
        <v>404</v>
      </c>
    </row>
    <row r="288" spans="1:1">
      <c r="A288" t="s">
        <v>458</v>
      </c>
    </row>
    <row r="289" spans="1:1">
      <c r="A289" t="s">
        <v>301</v>
      </c>
    </row>
    <row r="290" spans="1:1">
      <c r="A290" t="s">
        <v>422</v>
      </c>
    </row>
    <row r="291" spans="1:1">
      <c r="A291" t="s">
        <v>405</v>
      </c>
    </row>
    <row r="292" spans="1:1">
      <c r="A292" t="s">
        <v>407</v>
      </c>
    </row>
    <row r="293" spans="1:1">
      <c r="A293" t="s">
        <v>406</v>
      </c>
    </row>
    <row r="294" spans="1:1">
      <c r="A294" t="s">
        <v>457</v>
      </c>
    </row>
  </sheetData>
  <sortState ref="A1:A341">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A2"/>
  <sheetViews>
    <sheetView workbookViewId="0">
      <selection sqref="A1:A2"/>
    </sheetView>
  </sheetViews>
  <sheetFormatPr defaultRowHeight="14.4"/>
  <cols>
    <col min="1" max="1" width="12.44140625" bestFit="1" customWidth="1"/>
  </cols>
  <sheetData>
    <row r="1" spans="1:1">
      <c r="A1" t="s">
        <v>13</v>
      </c>
    </row>
    <row r="2" spans="1:1">
      <c r="A2" t="s">
        <v>618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1"/>
  <sheetViews>
    <sheetView workbookViewId="0">
      <selection activeCell="A10" sqref="A10:A11"/>
    </sheetView>
  </sheetViews>
  <sheetFormatPr defaultRowHeight="14.4"/>
  <cols>
    <col min="1" max="1" width="32.109375" bestFit="1" customWidth="1"/>
  </cols>
  <sheetData>
    <row r="1" spans="1:1">
      <c r="A1" t="s">
        <v>619</v>
      </c>
    </row>
    <row r="2" spans="1:1">
      <c r="A2" t="s">
        <v>11</v>
      </c>
    </row>
    <row r="3" spans="1:1">
      <c r="A3" t="s">
        <v>624</v>
      </c>
    </row>
    <row r="4" spans="1:1">
      <c r="A4" t="s">
        <v>620</v>
      </c>
    </row>
    <row r="5" spans="1:1">
      <c r="A5" t="s">
        <v>621</v>
      </c>
    </row>
    <row r="6" spans="1:1">
      <c r="A6" t="s">
        <v>623</v>
      </c>
    </row>
    <row r="7" spans="1:1">
      <c r="A7" t="s">
        <v>622</v>
      </c>
    </row>
    <row r="10" spans="1:1">
      <c r="A10" t="s">
        <v>625</v>
      </c>
    </row>
    <row r="11" spans="1:1">
      <c r="A11" t="s">
        <v>626</v>
      </c>
    </row>
  </sheetData>
  <sortState ref="A1:A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Sheet1</vt:lpstr>
      <vt:lpstr>Sheet5</vt:lpstr>
      <vt:lpstr>Sheet4</vt:lpstr>
      <vt:lpstr>Sheet6</vt:lpstr>
      <vt:lpstr>Sheet2</vt:lpstr>
      <vt:lpstr>CompletionType</vt:lpstr>
      <vt:lpstr>Hispanic</vt:lpstr>
      <vt:lpstr>JCrimes</vt:lpstr>
      <vt:lpstr>JJRICrimes</vt:lpstr>
      <vt:lpstr>JuvCrimes</vt:lpstr>
      <vt:lpstr>JuvenileCrimes</vt:lpstr>
      <vt:lpstr>Sheet1!Print_Area</vt:lpstr>
      <vt:lpstr>Race</vt:lpstr>
      <vt:lpstr>Successful</vt:lpstr>
    </vt:vector>
  </TitlesOfParts>
  <Company>State of South Dakota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COPR12184</dc:creator>
  <cp:lastModifiedBy>COPR12548</cp:lastModifiedBy>
  <cp:lastPrinted>2015-11-24T16:00:31Z</cp:lastPrinted>
  <dcterms:created xsi:type="dcterms:W3CDTF">2015-06-30T18:45:21Z</dcterms:created>
  <dcterms:modified xsi:type="dcterms:W3CDTF">2015-11-24T16:53:26Z</dcterms:modified>
</cp:coreProperties>
</file>